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nton\Desktop\Тароянц\"/>
    </mc:Choice>
  </mc:AlternateContent>
  <xr:revisionPtr revIDLastSave="0" documentId="13_ncr:1_{70EEBAE1-3ED9-46C1-AC11-E2113CDCDE76}" xr6:coauthVersionLast="47" xr6:coauthVersionMax="47" xr10:uidLastSave="{00000000-0000-0000-0000-000000000000}"/>
  <bookViews>
    <workbookView xWindow="-120" yWindow="-120" windowWidth="24240" windowHeight="13140" tabRatio="500" activeTab="2" xr2:uid="{00000000-000D-0000-FFFF-FFFF00000000}"/>
  </bookViews>
  <sheets>
    <sheet name="Отчет о результатах 1" sheetId="23" r:id="rId1"/>
    <sheet name="Отчет об устойчивости 1" sheetId="24" r:id="rId2"/>
    <sheet name="Лист1" sheetId="1" r:id="rId3"/>
  </sheets>
  <definedNames>
    <definedName name="solver_adj" localSheetId="2" hidden="1">Лист1!$H$24:$J$24</definedName>
    <definedName name="solver_cvg" localSheetId="2" hidden="1">0.01</definedName>
    <definedName name="solver_drv" localSheetId="2" hidden="1">1</definedName>
    <definedName name="solver_eng" localSheetId="2" hidden="1">2</definedName>
    <definedName name="solver_est" localSheetId="2" hidden="1">1</definedName>
    <definedName name="solver_itr" localSheetId="2" hidden="1">2147483647</definedName>
    <definedName name="solver_lhs1" localSheetId="2" hidden="1">Лист1!$L$17</definedName>
    <definedName name="solver_lhs2" localSheetId="2" hidden="1">Лист1!$L$18</definedName>
    <definedName name="solver_lhs3" localSheetId="2" hidden="1">Лист1!$L$19</definedName>
    <definedName name="solver_lhs4" localSheetId="2" hidden="1">Лист1!$L$20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4</definedName>
    <definedName name="solver_nwt" localSheetId="2" hidden="1">1</definedName>
    <definedName name="solver_opt" localSheetId="2" hidden="1">Лист1!$N$28</definedName>
    <definedName name="solver_pre" localSheetId="2" hidden="1">0.01</definedName>
    <definedName name="solver_rbv" localSheetId="2" hidden="1">1</definedName>
    <definedName name="solver_rel1" localSheetId="2" hidden="1">1</definedName>
    <definedName name="solver_rel2" localSheetId="2" hidden="1">1</definedName>
    <definedName name="solver_rel3" localSheetId="2" hidden="1">1</definedName>
    <definedName name="solver_rel4" localSheetId="2" hidden="1">1</definedName>
    <definedName name="solver_rhs1" localSheetId="2" hidden="1">Лист1!$N$17</definedName>
    <definedName name="solver_rhs2" localSheetId="2" hidden="1">Лист1!$N$18</definedName>
    <definedName name="solver_rhs3" localSheetId="2" hidden="1">Лист1!$N$19</definedName>
    <definedName name="solver_rhs4" localSheetId="2" hidden="1">Лист1!$N$20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1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1" l="1"/>
  <c r="F21" i="1" l="1"/>
  <c r="N28" i="1" s="1"/>
  <c r="N20" i="1"/>
  <c r="N19" i="1"/>
  <c r="N18" i="1"/>
</calcChain>
</file>

<file path=xl/sharedStrings.xml><?xml version="1.0" encoding="utf-8"?>
<sst xmlns="http://schemas.openxmlformats.org/spreadsheetml/2006/main" count="126" uniqueCount="79">
  <si>
    <t>Питательные вещества</t>
  </si>
  <si>
    <t>Количество питательных веществ в 1 кг корма вида:</t>
  </si>
  <si>
    <t>4. Модель допустимых стратегий</t>
  </si>
  <si>
    <t>3. Затраты ресурсов</t>
  </si>
  <si>
    <t>≤</t>
  </si>
  <si>
    <t>Текущая</t>
  </si>
  <si>
    <t>А</t>
  </si>
  <si>
    <t>В</t>
  </si>
  <si>
    <t>С</t>
  </si>
  <si>
    <t>D</t>
  </si>
  <si>
    <t>Цена 1 кг корма, руб.</t>
  </si>
  <si>
    <t>5 Критерий эффективности</t>
  </si>
  <si>
    <t>2. план закупок</t>
  </si>
  <si>
    <t>5.1 Показатель эффективности (показатель сравнения)</t>
  </si>
  <si>
    <t>5.2. Целевая функция</t>
  </si>
  <si>
    <t>5.3 Желательное направление изменения цф</t>
  </si>
  <si>
    <t>Microsoft Excel 16.0 Отчет о результатах</t>
  </si>
  <si>
    <t>Лист: [Задача 15.xlsx]Лист1</t>
  </si>
  <si>
    <t>Результат: Решение найдено. Все ограничения и условия оптимальности выполнены.</t>
  </si>
  <si>
    <t>Модуль поиска решения</t>
  </si>
  <si>
    <t>Параметры поиска решения</t>
  </si>
  <si>
    <t>Максимальное число подзадач Без пределов, Максимальное число целочисленных решений Без пределов, Целочисленное отклонение 1%, Считать неотрицательными</t>
  </si>
  <si>
    <t>Ячейка целевой функции (Минимум)</t>
  </si>
  <si>
    <t>Ячейка</t>
  </si>
  <si>
    <t>Имя</t>
  </si>
  <si>
    <t>Исходное значение</t>
  </si>
  <si>
    <t>Окончательное значение</t>
  </si>
  <si>
    <t>Ячейки переменных</t>
  </si>
  <si>
    <t>Целочисленное</t>
  </si>
  <si>
    <t>Ограничения</t>
  </si>
  <si>
    <t>Значение ячейки</t>
  </si>
  <si>
    <t>Формула</t>
  </si>
  <si>
    <t>Состояние</t>
  </si>
  <si>
    <t>Допуск</t>
  </si>
  <si>
    <t>2. план закупок Количество питательных веществ в 1 кг корма вида:</t>
  </si>
  <si>
    <t>Продолжить</t>
  </si>
  <si>
    <t>Без привязки</t>
  </si>
  <si>
    <t>$L$17</t>
  </si>
  <si>
    <t>$L$17&lt;=$N$17</t>
  </si>
  <si>
    <t>$L$18</t>
  </si>
  <si>
    <t>$L$18&lt;=$N$18</t>
  </si>
  <si>
    <t>$L$19</t>
  </si>
  <si>
    <t>$L$19&lt;=$N$19</t>
  </si>
  <si>
    <t>Привязка</t>
  </si>
  <si>
    <t>Microsoft Excel 16.0 Отчет об устойчивости</t>
  </si>
  <si>
    <t>Окончательное</t>
  </si>
  <si>
    <t>Значение</t>
  </si>
  <si>
    <t>Приведенн.</t>
  </si>
  <si>
    <t>$N$28</t>
  </si>
  <si>
    <t>$H$24</t>
  </si>
  <si>
    <t>$I$24</t>
  </si>
  <si>
    <t>$J$24</t>
  </si>
  <si>
    <t>$L$20</t>
  </si>
  <si>
    <t>$L$20&lt;=$N$20</t>
  </si>
  <si>
    <t>Максимальное время Без пределов,  Число итераций Без пределов, Precision 0,01, Использовать автоматическое масштабирование, Показывать результаты итераций</t>
  </si>
  <si>
    <t>Затраты на корма</t>
  </si>
  <si>
    <t>К минимуму</t>
  </si>
  <si>
    <t>Необходимая норма</t>
  </si>
  <si>
    <t>А Необходимая норма</t>
  </si>
  <si>
    <t>В Необходимая норма</t>
  </si>
  <si>
    <t>С Необходимая норма</t>
  </si>
  <si>
    <t>D Необходимая норма</t>
  </si>
  <si>
    <t>Целевая функция</t>
  </si>
  <si>
    <t>Допустимое</t>
  </si>
  <si>
    <t>Стоимость</t>
  </si>
  <si>
    <t>Коэффициент</t>
  </si>
  <si>
    <t>Увеличение</t>
  </si>
  <si>
    <t>Уменьшение</t>
  </si>
  <si>
    <t>Тень</t>
  </si>
  <si>
    <t>Ограничение</t>
  </si>
  <si>
    <t>Цена</t>
  </si>
  <si>
    <t>Правая сторона</t>
  </si>
  <si>
    <t>1. Цель - построить план расхода</t>
  </si>
  <si>
    <t>Модуль: Поиск решения лин. задач симплекс-методом</t>
  </si>
  <si>
    <t>Число итераций: 5 Число подзадач: 0</t>
  </si>
  <si>
    <t>$H$24:$J$24</t>
  </si>
  <si>
    <t>Отчет создан: 11.11.2021 19:13:52</t>
  </si>
  <si>
    <t>Время решения: 5,906 секунд.</t>
  </si>
  <si>
    <t>Общий расход средств на корма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</si>
</sst>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0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729FCF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AFD095"/>
        <bgColor rgb="FF99CCFF"/>
      </patternFill>
    </fill>
    <fill>
      <patternFill patternType="solid">
        <fgColor rgb="FFFF8000"/>
        <bgColor rgb="FFFF6600"/>
      </patternFill>
    </fill>
    <fill>
      <patternFill patternType="solid">
        <fgColor theme="0"/>
        <bgColor rgb="FF99CCFF"/>
      </patternFill>
    </fill>
  </fills>
  <borders count="7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/>
    <xf numFmtId="0" fontId="0" fillId="0" borderId="6" xfId="0" applyBorder="1" applyAlignment="1">
      <alignment horizontal="center"/>
    </xf>
    <xf numFmtId="0" fontId="5" fillId="0" borderId="6" xfId="0" applyFont="1" applyBorder="1" applyAlignment="1">
      <alignment horizontal="left"/>
    </xf>
    <xf numFmtId="0" fontId="0" fillId="0" borderId="6" xfId="0" applyBorder="1"/>
    <xf numFmtId="0" fontId="2" fillId="0" borderId="6" xfId="0" applyFont="1" applyBorder="1" applyAlignment="1">
      <alignment horizontal="center" vertical="center" wrapText="1"/>
    </xf>
    <xf numFmtId="0" fontId="0" fillId="2" borderId="6" xfId="0" applyFont="1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3" borderId="6" xfId="0" applyFill="1" applyBorder="1"/>
    <xf numFmtId="0" fontId="0" fillId="4" borderId="6" xfId="0" applyFill="1" applyBorder="1" applyAlignment="1">
      <alignment horizontal="center"/>
    </xf>
    <xf numFmtId="0" fontId="0" fillId="5" borderId="6" xfId="0" applyFont="1" applyFill="1" applyBorder="1"/>
    <xf numFmtId="2" fontId="0" fillId="3" borderId="6" xfId="0" applyNumberFormat="1" applyFont="1" applyFill="1" applyBorder="1" applyAlignment="1">
      <alignment horizontal="center"/>
    </xf>
    <xf numFmtId="2" fontId="0" fillId="5" borderId="6" xfId="0" applyNumberFormat="1" applyFill="1" applyBorder="1"/>
    <xf numFmtId="0" fontId="0" fillId="2" borderId="6" xfId="0" applyFill="1" applyBorder="1" applyAlignment="1">
      <alignment horizontal="center" wrapText="1"/>
    </xf>
    <xf numFmtId="0" fontId="6" fillId="0" borderId="4" xfId="0" applyFont="1" applyFill="1" applyBorder="1" applyAlignment="1"/>
    <xf numFmtId="2" fontId="6" fillId="0" borderId="4" xfId="0" applyNumberFormat="1" applyFont="1" applyFill="1" applyBorder="1" applyAlignment="1"/>
    <xf numFmtId="0" fontId="6" fillId="0" borderId="0" xfId="0" applyFont="1"/>
    <xf numFmtId="0" fontId="6" fillId="0" borderId="5" xfId="0" applyFont="1" applyFill="1" applyBorder="1" applyAlignment="1"/>
    <xf numFmtId="0" fontId="6" fillId="0" borderId="5" xfId="0" applyNumberFormat="1" applyFont="1" applyFill="1" applyBorder="1" applyAlignment="1"/>
    <xf numFmtId="0" fontId="6" fillId="0" borderId="4" xfId="0" applyNumberFormat="1" applyFont="1" applyFill="1" applyBorder="1" applyAlignment="1"/>
    <xf numFmtId="0" fontId="2" fillId="6" borderId="6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6" fillId="0" borderId="0" xfId="0" applyNumberFormat="1" applyFont="1" applyFill="1" applyBorder="1" applyAlignment="1"/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6" xfId="0" applyBorder="1" applyAlignment="1"/>
  </cellXfs>
  <cellStyles count="5">
    <cellStyle name="Денежный 2" xfId="4" xr:uid="{8E898B64-A4B8-42C3-B292-CC3C1A030AEA}"/>
    <cellStyle name="Обычный" xfId="0" builtinId="0"/>
    <cellStyle name="Обычный 2" xfId="3" xr:uid="{5335E44E-2C97-4FE6-A0B9-4C6CDF4D20BA}"/>
    <cellStyle name="Обычный 3" xfId="1" xr:uid="{73F19DB7-97D7-4128-A6D4-7815076C6CF4}"/>
    <cellStyle name="Процентный 2" xfId="2" xr:uid="{64E52E38-FF14-4B13-AB42-0386BF1884CA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80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3CCD4-4C89-486A-9BBD-639AEB2CFA24}">
  <dimension ref="A1:G34"/>
  <sheetViews>
    <sheetView showGridLines="0" workbookViewId="0">
      <selection activeCell="D26" sqref="D26"/>
    </sheetView>
  </sheetViews>
  <sheetFormatPr defaultRowHeight="15" outlineLevelRow="1" x14ac:dyDescent="0.25"/>
  <cols>
    <col min="1" max="1" width="2.28515625" customWidth="1"/>
    <col min="2" max="2" width="7.5703125" bestFit="1" customWidth="1"/>
    <col min="3" max="3" width="64.5703125" bestFit="1" customWidth="1"/>
    <col min="4" max="4" width="19.42578125" bestFit="1" customWidth="1"/>
    <col min="5" max="5" width="24.7109375" bestFit="1" customWidth="1"/>
    <col min="6" max="6" width="15.85546875" bestFit="1" customWidth="1"/>
    <col min="7" max="7" width="7.5703125" bestFit="1" customWidth="1"/>
  </cols>
  <sheetData>
    <row r="1" spans="1:7" x14ac:dyDescent="0.25">
      <c r="A1" s="1" t="s">
        <v>16</v>
      </c>
    </row>
    <row r="2" spans="1:7" x14ac:dyDescent="0.25">
      <c r="A2" s="1" t="s">
        <v>17</v>
      </c>
    </row>
    <row r="3" spans="1:7" x14ac:dyDescent="0.25">
      <c r="A3" s="1" t="s">
        <v>76</v>
      </c>
    </row>
    <row r="4" spans="1:7" x14ac:dyDescent="0.25">
      <c r="A4" s="1" t="s">
        <v>18</v>
      </c>
    </row>
    <row r="5" spans="1:7" x14ac:dyDescent="0.25">
      <c r="A5" s="1" t="s">
        <v>19</v>
      </c>
    </row>
    <row r="6" spans="1:7" hidden="1" outlineLevel="1" x14ac:dyDescent="0.25">
      <c r="A6" s="1"/>
      <c r="B6" t="s">
        <v>73</v>
      </c>
    </row>
    <row r="7" spans="1:7" hidden="1" outlineLevel="1" x14ac:dyDescent="0.25">
      <c r="A7" s="1"/>
      <c r="B7" t="s">
        <v>77</v>
      </c>
    </row>
    <row r="8" spans="1:7" hidden="1" outlineLevel="1" x14ac:dyDescent="0.25">
      <c r="A8" s="1"/>
      <c r="B8" t="s">
        <v>74</v>
      </c>
    </row>
    <row r="9" spans="1:7" collapsed="1" x14ac:dyDescent="0.25">
      <c r="A9" s="1" t="s">
        <v>20</v>
      </c>
    </row>
    <row r="10" spans="1:7" hidden="1" outlineLevel="1" x14ac:dyDescent="0.25">
      <c r="B10" t="s">
        <v>54</v>
      </c>
    </row>
    <row r="11" spans="1:7" hidden="1" outlineLevel="1" x14ac:dyDescent="0.25">
      <c r="B11" t="s">
        <v>21</v>
      </c>
    </row>
    <row r="12" spans="1:7" collapsed="1" x14ac:dyDescent="0.25"/>
    <row r="14" spans="1:7" ht="15.75" thickBot="1" x14ac:dyDescent="0.3">
      <c r="A14" t="s">
        <v>22</v>
      </c>
    </row>
    <row r="15" spans="1:7" ht="15.75" thickBot="1" x14ac:dyDescent="0.3">
      <c r="A15" s="18"/>
      <c r="B15" s="29" t="s">
        <v>23</v>
      </c>
      <c r="C15" s="29" t="s">
        <v>24</v>
      </c>
      <c r="D15" s="29" t="s">
        <v>25</v>
      </c>
      <c r="E15" s="29" t="s">
        <v>26</v>
      </c>
      <c r="F15" s="18"/>
      <c r="G15" s="18"/>
    </row>
    <row r="16" spans="1:7" ht="15.75" thickBot="1" x14ac:dyDescent="0.3">
      <c r="A16" s="18"/>
      <c r="B16" s="16" t="s">
        <v>48</v>
      </c>
      <c r="C16" s="16" t="s">
        <v>5</v>
      </c>
      <c r="D16" s="17">
        <v>2000</v>
      </c>
      <c r="E16" s="17">
        <v>350</v>
      </c>
      <c r="F16" s="18"/>
      <c r="G16" s="18"/>
    </row>
    <row r="17" spans="1:7" x14ac:dyDescent="0.25">
      <c r="A17" s="18"/>
      <c r="B17" s="18"/>
      <c r="C17" s="18"/>
      <c r="D17" s="18"/>
      <c r="E17" s="18"/>
      <c r="F17" s="18"/>
      <c r="G17" s="18"/>
    </row>
    <row r="18" spans="1:7" x14ac:dyDescent="0.25">
      <c r="A18" s="18"/>
      <c r="B18" s="18"/>
      <c r="C18" s="18"/>
      <c r="D18" s="18"/>
      <c r="E18" s="18"/>
      <c r="F18" s="18"/>
      <c r="G18" s="18"/>
    </row>
    <row r="19" spans="1:7" ht="15.75" thickBot="1" x14ac:dyDescent="0.3">
      <c r="A19" s="18" t="s">
        <v>27</v>
      </c>
      <c r="B19" s="18"/>
      <c r="C19" s="18"/>
      <c r="D19" s="18"/>
      <c r="E19" s="18"/>
      <c r="F19" s="18"/>
      <c r="G19" s="18"/>
    </row>
    <row r="20" spans="1:7" ht="15.75" thickBot="1" x14ac:dyDescent="0.3">
      <c r="A20" s="18"/>
      <c r="B20" s="29" t="s">
        <v>23</v>
      </c>
      <c r="C20" s="29" t="s">
        <v>24</v>
      </c>
      <c r="D20" s="29" t="s">
        <v>25</v>
      </c>
      <c r="E20" s="29" t="s">
        <v>26</v>
      </c>
      <c r="F20" s="29" t="s">
        <v>28</v>
      </c>
      <c r="G20" s="18"/>
    </row>
    <row r="21" spans="1:7" x14ac:dyDescent="0.25">
      <c r="A21" s="18"/>
      <c r="B21" s="26" t="s">
        <v>75</v>
      </c>
      <c r="C21" s="27"/>
      <c r="D21" s="27"/>
      <c r="E21" s="27"/>
      <c r="F21" s="27"/>
      <c r="G21" s="18"/>
    </row>
    <row r="22" spans="1:7" hidden="1" outlineLevel="1" x14ac:dyDescent="0.25">
      <c r="A22" s="18"/>
      <c r="B22" s="19" t="s">
        <v>49</v>
      </c>
      <c r="C22" s="19" t="s">
        <v>34</v>
      </c>
      <c r="D22" s="20">
        <v>10</v>
      </c>
      <c r="E22" s="20">
        <v>17.5</v>
      </c>
      <c r="F22" s="19" t="s">
        <v>35</v>
      </c>
      <c r="G22" s="18"/>
    </row>
    <row r="23" spans="1:7" hidden="1" outlineLevel="1" x14ac:dyDescent="0.25">
      <c r="A23" s="18"/>
      <c r="B23" s="19" t="s">
        <v>50</v>
      </c>
      <c r="C23" s="19" t="s">
        <v>12</v>
      </c>
      <c r="D23" s="20">
        <v>20</v>
      </c>
      <c r="E23" s="20">
        <v>0</v>
      </c>
      <c r="F23" s="19" t="s">
        <v>35</v>
      </c>
      <c r="G23" s="18"/>
    </row>
    <row r="24" spans="1:7" ht="15.75" hidden="1" outlineLevel="1" thickBot="1" x14ac:dyDescent="0.3">
      <c r="A24" s="18"/>
      <c r="B24" s="16" t="s">
        <v>51</v>
      </c>
      <c r="C24" s="16" t="s">
        <v>12</v>
      </c>
      <c r="D24" s="21">
        <v>30</v>
      </c>
      <c r="E24" s="21">
        <v>0</v>
      </c>
      <c r="F24" s="16" t="s">
        <v>35</v>
      </c>
      <c r="G24" s="18"/>
    </row>
    <row r="25" spans="1:7" collapsed="1" x14ac:dyDescent="0.25">
      <c r="A25" s="18"/>
      <c r="B25" s="28"/>
      <c r="C25" s="28"/>
      <c r="D25" s="30"/>
      <c r="E25" s="30"/>
      <c r="F25" s="28"/>
      <c r="G25" s="18"/>
    </row>
    <row r="26" spans="1:7" x14ac:dyDescent="0.25">
      <c r="A26" s="18"/>
      <c r="B26" s="18"/>
      <c r="C26" s="18"/>
      <c r="D26" s="18"/>
      <c r="E26" s="18"/>
      <c r="F26" s="18"/>
      <c r="G26" s="18"/>
    </row>
    <row r="27" spans="1:7" x14ac:dyDescent="0.25">
      <c r="A27" s="18"/>
      <c r="B27" s="18"/>
      <c r="C27" s="18"/>
      <c r="D27" s="18"/>
      <c r="E27" s="18"/>
      <c r="F27" s="18"/>
      <c r="G27" s="18"/>
    </row>
    <row r="28" spans="1:7" ht="15.75" thickBot="1" x14ac:dyDescent="0.3">
      <c r="A28" s="18" t="s">
        <v>29</v>
      </c>
      <c r="B28" s="18"/>
      <c r="C28" s="18"/>
      <c r="D28" s="18"/>
      <c r="E28" s="18"/>
      <c r="F28" s="18"/>
      <c r="G28" s="18"/>
    </row>
    <row r="29" spans="1:7" ht="15.75" thickBot="1" x14ac:dyDescent="0.3">
      <c r="A29" s="18"/>
      <c r="B29" s="29" t="s">
        <v>23</v>
      </c>
      <c r="C29" s="29" t="s">
        <v>24</v>
      </c>
      <c r="D29" s="29" t="s">
        <v>30</v>
      </c>
      <c r="E29" s="29" t="s">
        <v>31</v>
      </c>
      <c r="F29" s="29" t="s">
        <v>32</v>
      </c>
      <c r="G29" s="29" t="s">
        <v>33</v>
      </c>
    </row>
    <row r="30" spans="1:7" x14ac:dyDescent="0.25">
      <c r="A30" s="18"/>
      <c r="B30" s="19" t="s">
        <v>37</v>
      </c>
      <c r="C30" s="19" t="s">
        <v>58</v>
      </c>
      <c r="D30" s="20">
        <v>16</v>
      </c>
      <c r="E30" s="19" t="s">
        <v>38</v>
      </c>
      <c r="F30" s="19" t="s">
        <v>36</v>
      </c>
      <c r="G30" s="19">
        <v>19</v>
      </c>
    </row>
    <row r="31" spans="1:7" x14ac:dyDescent="0.25">
      <c r="A31" s="18"/>
      <c r="B31" s="19" t="s">
        <v>39</v>
      </c>
      <c r="C31" s="19" t="s">
        <v>59</v>
      </c>
      <c r="D31" s="20">
        <v>20</v>
      </c>
      <c r="E31" s="19" t="s">
        <v>40</v>
      </c>
      <c r="F31" s="19" t="s">
        <v>36</v>
      </c>
      <c r="G31" s="19">
        <v>15</v>
      </c>
    </row>
    <row r="32" spans="1:7" x14ac:dyDescent="0.25">
      <c r="A32" s="18"/>
      <c r="B32" s="19" t="s">
        <v>41</v>
      </c>
      <c r="C32" s="19" t="s">
        <v>60</v>
      </c>
      <c r="D32" s="20">
        <v>30</v>
      </c>
      <c r="E32" s="19" t="s">
        <v>42</v>
      </c>
      <c r="F32" s="19" t="s">
        <v>36</v>
      </c>
      <c r="G32" s="19">
        <v>5</v>
      </c>
    </row>
    <row r="33" spans="1:7" ht="15.75" thickBot="1" x14ac:dyDescent="0.3">
      <c r="A33" s="18"/>
      <c r="B33" s="16" t="s">
        <v>52</v>
      </c>
      <c r="C33" s="16" t="s">
        <v>61</v>
      </c>
      <c r="D33" s="21">
        <v>35</v>
      </c>
      <c r="E33" s="16" t="s">
        <v>53</v>
      </c>
      <c r="F33" s="16" t="s">
        <v>43</v>
      </c>
      <c r="G33" s="16">
        <v>0</v>
      </c>
    </row>
    <row r="34" spans="1:7" x14ac:dyDescent="0.25">
      <c r="A34" s="18"/>
      <c r="B34" s="18"/>
      <c r="C34" s="18"/>
      <c r="D34" s="18"/>
      <c r="E34" s="18"/>
      <c r="F34" s="18"/>
      <c r="G34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7A483-2871-4DA0-AEC1-E08697A4D349}">
  <dimension ref="A1:H21"/>
  <sheetViews>
    <sheetView showGridLines="0" workbookViewId="0">
      <selection activeCell="D24" sqref="D24"/>
    </sheetView>
  </sheetViews>
  <sheetFormatPr defaultRowHeight="15" outlineLevelRow="1" x14ac:dyDescent="0.25"/>
  <cols>
    <col min="1" max="1" width="2.28515625" customWidth="1"/>
    <col min="2" max="2" width="7.5703125" bestFit="1" customWidth="1"/>
    <col min="3" max="3" width="64.5703125" bestFit="1" customWidth="1"/>
    <col min="4" max="4" width="15.42578125" bestFit="1" customWidth="1"/>
    <col min="5" max="5" width="12" bestFit="1" customWidth="1"/>
    <col min="6" max="6" width="17.42578125" bestFit="1" customWidth="1"/>
    <col min="7" max="7" width="12.42578125" bestFit="1" customWidth="1"/>
    <col min="8" max="8" width="13.28515625" bestFit="1" customWidth="1"/>
  </cols>
  <sheetData>
    <row r="1" spans="1:8" x14ac:dyDescent="0.25">
      <c r="A1" s="1" t="s">
        <v>44</v>
      </c>
    </row>
    <row r="2" spans="1:8" x14ac:dyDescent="0.25">
      <c r="A2" s="1" t="s">
        <v>17</v>
      </c>
    </row>
    <row r="3" spans="1:8" x14ac:dyDescent="0.25">
      <c r="A3" s="1" t="s">
        <v>76</v>
      </c>
    </row>
    <row r="6" spans="1:8" ht="15.75" thickBot="1" x14ac:dyDescent="0.3">
      <c r="A6" t="s">
        <v>27</v>
      </c>
    </row>
    <row r="7" spans="1:8" x14ac:dyDescent="0.25">
      <c r="B7" s="24"/>
      <c r="C7" s="24"/>
      <c r="D7" s="24" t="s">
        <v>45</v>
      </c>
      <c r="E7" s="24" t="s">
        <v>47</v>
      </c>
      <c r="F7" s="24" t="s">
        <v>62</v>
      </c>
      <c r="G7" s="24" t="s">
        <v>63</v>
      </c>
      <c r="H7" s="24" t="s">
        <v>63</v>
      </c>
    </row>
    <row r="8" spans="1:8" ht="15.75" thickBot="1" x14ac:dyDescent="0.3">
      <c r="B8" s="25" t="s">
        <v>23</v>
      </c>
      <c r="C8" s="25" t="s">
        <v>24</v>
      </c>
      <c r="D8" s="25" t="s">
        <v>46</v>
      </c>
      <c r="E8" s="25" t="s">
        <v>64</v>
      </c>
      <c r="F8" s="25" t="s">
        <v>65</v>
      </c>
      <c r="G8" s="25" t="s">
        <v>66</v>
      </c>
      <c r="H8" s="25" t="s">
        <v>67</v>
      </c>
    </row>
    <row r="9" spans="1:8" x14ac:dyDescent="0.25">
      <c r="B9" s="26" t="s">
        <v>75</v>
      </c>
      <c r="C9" s="27"/>
      <c r="D9" s="27"/>
      <c r="E9" s="27"/>
      <c r="F9" s="27"/>
      <c r="G9" s="27"/>
      <c r="H9" s="27"/>
    </row>
    <row r="10" spans="1:8" hidden="1" outlineLevel="1" x14ac:dyDescent="0.25">
      <c r="B10" s="19" t="s">
        <v>49</v>
      </c>
      <c r="C10" s="19" t="s">
        <v>34</v>
      </c>
      <c r="D10" s="19">
        <v>17.5</v>
      </c>
      <c r="E10" s="19">
        <v>0</v>
      </c>
      <c r="F10" s="19">
        <v>20</v>
      </c>
      <c r="G10" s="19">
        <v>10</v>
      </c>
      <c r="H10" s="19">
        <v>20</v>
      </c>
    </row>
    <row r="11" spans="1:8" hidden="1" outlineLevel="1" x14ac:dyDescent="0.25">
      <c r="B11" s="19" t="s">
        <v>50</v>
      </c>
      <c r="C11" s="19" t="s">
        <v>12</v>
      </c>
      <c r="D11" s="19">
        <v>0</v>
      </c>
      <c r="E11" s="19">
        <v>15</v>
      </c>
      <c r="F11" s="19">
        <v>45</v>
      </c>
      <c r="G11" s="19">
        <v>1E+30</v>
      </c>
      <c r="H11" s="19">
        <v>15</v>
      </c>
    </row>
    <row r="12" spans="1:8" ht="15.75" hidden="1" outlineLevel="1" thickBot="1" x14ac:dyDescent="0.3">
      <c r="B12" s="16" t="s">
        <v>51</v>
      </c>
      <c r="C12" s="16" t="s">
        <v>12</v>
      </c>
      <c r="D12" s="16">
        <v>0</v>
      </c>
      <c r="E12" s="16">
        <v>10</v>
      </c>
      <c r="F12" s="16">
        <v>30</v>
      </c>
      <c r="G12" s="16">
        <v>1E+30</v>
      </c>
      <c r="H12" s="16">
        <v>10</v>
      </c>
    </row>
    <row r="13" spans="1:8" collapsed="1" x14ac:dyDescent="0.25">
      <c r="B13" s="28"/>
      <c r="C13" s="28"/>
      <c r="D13" s="28"/>
      <c r="E13" s="28"/>
      <c r="F13" s="28"/>
      <c r="G13" s="28"/>
      <c r="H13" s="28"/>
    </row>
    <row r="14" spans="1:8" x14ac:dyDescent="0.25">
      <c r="B14" s="18"/>
      <c r="C14" s="18"/>
      <c r="D14" s="18"/>
      <c r="E14" s="18"/>
      <c r="F14" s="18"/>
      <c r="G14" s="18"/>
      <c r="H14" s="18"/>
    </row>
    <row r="15" spans="1:8" ht="15.75" thickBot="1" x14ac:dyDescent="0.3">
      <c r="A15" t="s">
        <v>29</v>
      </c>
      <c r="B15" s="18"/>
      <c r="C15" s="18"/>
      <c r="D15" s="18"/>
      <c r="E15" s="18"/>
      <c r="F15" s="18"/>
      <c r="G15" s="18"/>
      <c r="H15" s="18"/>
    </row>
    <row r="16" spans="1:8" x14ac:dyDescent="0.25">
      <c r="B16" s="24"/>
      <c r="C16" s="24"/>
      <c r="D16" s="24" t="s">
        <v>45</v>
      </c>
      <c r="E16" s="24" t="s">
        <v>68</v>
      </c>
      <c r="F16" s="24" t="s">
        <v>69</v>
      </c>
      <c r="G16" s="24" t="s">
        <v>63</v>
      </c>
      <c r="H16" s="24" t="s">
        <v>63</v>
      </c>
    </row>
    <row r="17" spans="2:8" ht="15.75" thickBot="1" x14ac:dyDescent="0.3">
      <c r="B17" s="25" t="s">
        <v>23</v>
      </c>
      <c r="C17" s="25" t="s">
        <v>24</v>
      </c>
      <c r="D17" s="25" t="s">
        <v>46</v>
      </c>
      <c r="E17" s="25" t="s">
        <v>70</v>
      </c>
      <c r="F17" s="25" t="s">
        <v>71</v>
      </c>
      <c r="G17" s="25" t="s">
        <v>66</v>
      </c>
      <c r="H17" s="25" t="s">
        <v>67</v>
      </c>
    </row>
    <row r="18" spans="2:8" x14ac:dyDescent="0.25">
      <c r="B18" s="19" t="s">
        <v>37</v>
      </c>
      <c r="C18" s="19" t="s">
        <v>58</v>
      </c>
      <c r="D18" s="19">
        <v>16</v>
      </c>
      <c r="E18" s="19">
        <v>0</v>
      </c>
      <c r="F18" s="19">
        <v>0</v>
      </c>
      <c r="G18" s="19">
        <v>1E+30</v>
      </c>
      <c r="H18" s="19">
        <v>19</v>
      </c>
    </row>
    <row r="19" spans="2:8" x14ac:dyDescent="0.25">
      <c r="B19" s="19" t="s">
        <v>39</v>
      </c>
      <c r="C19" s="19" t="s">
        <v>59</v>
      </c>
      <c r="D19" s="19">
        <v>20</v>
      </c>
      <c r="E19" s="19">
        <v>0</v>
      </c>
      <c r="F19" s="19">
        <v>0</v>
      </c>
      <c r="G19" s="19">
        <v>1E+30</v>
      </c>
      <c r="H19" s="19">
        <v>15</v>
      </c>
    </row>
    <row r="20" spans="2:8" x14ac:dyDescent="0.25">
      <c r="B20" s="19" t="s">
        <v>41</v>
      </c>
      <c r="C20" s="19" t="s">
        <v>60</v>
      </c>
      <c r="D20" s="19">
        <v>30</v>
      </c>
      <c r="E20" s="19">
        <v>0</v>
      </c>
      <c r="F20" s="19">
        <v>0</v>
      </c>
      <c r="G20" s="19">
        <v>1E+30</v>
      </c>
      <c r="H20" s="19">
        <v>4.9999999999999991</v>
      </c>
    </row>
    <row r="21" spans="2:8" ht="15.75" thickBot="1" x14ac:dyDescent="0.3">
      <c r="B21" s="16" t="s">
        <v>52</v>
      </c>
      <c r="C21" s="16" t="s">
        <v>61</v>
      </c>
      <c r="D21" s="16">
        <v>35</v>
      </c>
      <c r="E21" s="16">
        <v>-10</v>
      </c>
      <c r="F21" s="16">
        <v>0</v>
      </c>
      <c r="G21" s="16">
        <v>4.9999999999999991</v>
      </c>
      <c r="H21" s="16">
        <v>1E+30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AMJ38"/>
  <sheetViews>
    <sheetView tabSelected="1" topLeftCell="A13" zoomScaleNormal="100" workbookViewId="0">
      <selection activeCell="L25" sqref="L25"/>
    </sheetView>
  </sheetViews>
  <sheetFormatPr defaultColWidth="8.7109375" defaultRowHeight="15" outlineLevelRow="1" x14ac:dyDescent="0.25"/>
  <cols>
    <col min="1" max="5" width="8.7109375" style="2"/>
    <col min="6" max="6" width="19.28515625" style="2" bestFit="1" customWidth="1"/>
    <col min="7" max="7" width="16.28515625" style="2" bestFit="1" customWidth="1"/>
    <col min="8" max="8" width="6.85546875" style="2" customWidth="1"/>
    <col min="9" max="9" width="4.7109375" style="2" customWidth="1"/>
    <col min="10" max="10" width="4.5703125" style="2" customWidth="1"/>
    <col min="11" max="11" width="6.140625" style="2" customWidth="1"/>
    <col min="12" max="12" width="17.140625" style="2" customWidth="1"/>
    <col min="13" max="13" width="8.7109375" style="2"/>
    <col min="14" max="14" width="8.42578125" style="2" customWidth="1"/>
    <col min="15" max="1024" width="8.7109375" style="2"/>
    <col min="1025" max="16384" width="8.7109375" style="4"/>
  </cols>
  <sheetData>
    <row r="13" spans="2:14" ht="14.25" customHeight="1" x14ac:dyDescent="0.25">
      <c r="B13" s="3"/>
    </row>
    <row r="14" spans="2:14" ht="17.25" customHeight="1" outlineLevel="1" x14ac:dyDescent="0.25"/>
    <row r="15" spans="2:14" ht="70.5" customHeight="1" outlineLevel="1" x14ac:dyDescent="0.25">
      <c r="G15" s="5" t="s">
        <v>0</v>
      </c>
      <c r="H15" s="31" t="s">
        <v>1</v>
      </c>
      <c r="I15" s="31"/>
      <c r="J15" s="31"/>
      <c r="L15" s="6" t="s">
        <v>2</v>
      </c>
      <c r="M15" s="7"/>
      <c r="N15" s="7"/>
    </row>
    <row r="16" spans="2:14" ht="29.25" customHeight="1" outlineLevel="1" x14ac:dyDescent="0.25">
      <c r="F16" s="8" t="s">
        <v>3</v>
      </c>
      <c r="G16" s="5"/>
      <c r="H16" s="5">
        <v>1</v>
      </c>
      <c r="I16" s="5">
        <v>2</v>
      </c>
      <c r="J16" s="5">
        <v>3</v>
      </c>
      <c r="L16" s="15" t="s">
        <v>57</v>
      </c>
      <c r="M16" s="9" t="s">
        <v>4</v>
      </c>
      <c r="N16" s="7" t="s">
        <v>5</v>
      </c>
    </row>
    <row r="17" spans="5:15" ht="18.75" x14ac:dyDescent="0.25">
      <c r="F17" s="10"/>
      <c r="G17" s="5" t="s">
        <v>6</v>
      </c>
      <c r="H17" s="5">
        <v>2</v>
      </c>
      <c r="I17" s="5">
        <v>0</v>
      </c>
      <c r="J17" s="5">
        <v>1</v>
      </c>
      <c r="L17" s="7">
        <v>16</v>
      </c>
      <c r="M17" s="9" t="s">
        <v>4</v>
      </c>
      <c r="N17" s="7">
        <f>SUMPRODUCT(H17:J17,$H$24:$J$24)</f>
        <v>35</v>
      </c>
      <c r="O17" s="4"/>
    </row>
    <row r="18" spans="5:15" ht="18.75" x14ac:dyDescent="0.25">
      <c r="F18" s="10"/>
      <c r="G18" s="5" t="s">
        <v>7</v>
      </c>
      <c r="H18" s="5">
        <v>2</v>
      </c>
      <c r="I18" s="5">
        <v>2</v>
      </c>
      <c r="J18" s="5">
        <v>4</v>
      </c>
      <c r="L18" s="7">
        <v>20</v>
      </c>
      <c r="M18" s="9" t="s">
        <v>4</v>
      </c>
      <c r="N18" s="7">
        <f>SUMPRODUCT(H18:J18,$H$24:$J$24)</f>
        <v>35</v>
      </c>
    </row>
    <row r="19" spans="5:15" ht="18.75" x14ac:dyDescent="0.25">
      <c r="F19" s="10"/>
      <c r="G19" s="5" t="s">
        <v>8</v>
      </c>
      <c r="H19" s="5">
        <v>2</v>
      </c>
      <c r="I19" s="5">
        <v>4</v>
      </c>
      <c r="J19" s="5">
        <v>2</v>
      </c>
      <c r="L19" s="7">
        <v>30</v>
      </c>
      <c r="M19" s="9" t="s">
        <v>4</v>
      </c>
      <c r="N19" s="7">
        <f>SUMPRODUCT(H19:J19,$H$24:$J$24)</f>
        <v>35</v>
      </c>
    </row>
    <row r="20" spans="5:15" ht="18.75" x14ac:dyDescent="0.25">
      <c r="F20" s="10"/>
      <c r="G20" s="5" t="s">
        <v>9</v>
      </c>
      <c r="H20" s="5">
        <v>2</v>
      </c>
      <c r="I20" s="5">
        <v>3</v>
      </c>
      <c r="J20" s="5">
        <v>2</v>
      </c>
      <c r="L20" s="7">
        <v>35</v>
      </c>
      <c r="M20" s="9" t="s">
        <v>4</v>
      </c>
      <c r="N20" s="7">
        <f>SUMPRODUCT(H20:J20,$H$24:$J$24)</f>
        <v>35</v>
      </c>
    </row>
    <row r="21" spans="5:15" ht="44.25" customHeight="1" x14ac:dyDescent="0.25">
      <c r="F21" s="13">
        <f>SUMPRODUCT(H21*H24+I21*I24+J21*J24)</f>
        <v>350</v>
      </c>
      <c r="G21" s="5" t="s">
        <v>10</v>
      </c>
      <c r="H21" s="5">
        <v>20</v>
      </c>
      <c r="I21" s="5">
        <v>45</v>
      </c>
      <c r="J21" s="5">
        <v>30</v>
      </c>
    </row>
    <row r="23" spans="5:15" ht="18.75" x14ac:dyDescent="0.25">
      <c r="E23" s="34"/>
      <c r="F23" s="33" t="s">
        <v>72</v>
      </c>
      <c r="G23" s="22"/>
      <c r="H23" s="23"/>
      <c r="I23" s="23"/>
      <c r="J23" s="23"/>
      <c r="L23" s="12" t="s">
        <v>11</v>
      </c>
      <c r="M23" s="12"/>
      <c r="N23" s="12"/>
      <c r="O23" s="12"/>
    </row>
    <row r="24" spans="5:15" ht="27" customHeight="1" x14ac:dyDescent="0.25">
      <c r="F24" s="4"/>
      <c r="G24" s="11" t="s">
        <v>12</v>
      </c>
      <c r="H24" s="11">
        <v>17.5</v>
      </c>
      <c r="I24" s="11">
        <v>0</v>
      </c>
      <c r="J24" s="11">
        <v>0</v>
      </c>
      <c r="L24" s="12" t="s">
        <v>78</v>
      </c>
      <c r="M24" s="12"/>
      <c r="N24" s="12"/>
      <c r="O24" s="12"/>
    </row>
    <row r="25" spans="5:15" x14ac:dyDescent="0.25">
      <c r="L25" s="12" t="s">
        <v>13</v>
      </c>
      <c r="M25" s="12"/>
      <c r="N25" s="12"/>
      <c r="O25" s="12"/>
    </row>
    <row r="26" spans="5:15" x14ac:dyDescent="0.25">
      <c r="L26" s="12" t="s">
        <v>55</v>
      </c>
      <c r="M26" s="12"/>
      <c r="N26" s="12"/>
      <c r="O26" s="12"/>
    </row>
    <row r="27" spans="5:15" x14ac:dyDescent="0.25">
      <c r="L27" s="12" t="s">
        <v>14</v>
      </c>
      <c r="M27" s="12"/>
      <c r="N27" s="12"/>
      <c r="O27" s="12"/>
    </row>
    <row r="28" spans="5:15" x14ac:dyDescent="0.25">
      <c r="L28" s="12"/>
      <c r="M28" s="12"/>
      <c r="N28" s="14">
        <f>F21</f>
        <v>350</v>
      </c>
      <c r="O28" s="12"/>
    </row>
    <row r="29" spans="5:15" x14ac:dyDescent="0.25">
      <c r="F29" s="4"/>
      <c r="G29" s="4"/>
      <c r="H29" s="4"/>
      <c r="I29" s="4"/>
      <c r="J29" s="4"/>
      <c r="L29" s="12"/>
      <c r="M29" s="12"/>
      <c r="N29" s="12"/>
      <c r="O29" s="12"/>
    </row>
    <row r="30" spans="5:15" x14ac:dyDescent="0.25">
      <c r="F30" s="4"/>
      <c r="G30" s="4"/>
      <c r="H30" s="4"/>
      <c r="I30" s="4"/>
      <c r="J30" s="4"/>
      <c r="L30" s="12" t="s">
        <v>15</v>
      </c>
      <c r="M30" s="12"/>
      <c r="N30" s="12"/>
      <c r="O30" s="12"/>
    </row>
    <row r="31" spans="5:15" x14ac:dyDescent="0.25">
      <c r="F31" s="4"/>
      <c r="G31" s="4"/>
      <c r="H31" s="4"/>
      <c r="I31" s="4"/>
      <c r="J31" s="4"/>
      <c r="L31" s="12" t="s">
        <v>56</v>
      </c>
      <c r="M31" s="12"/>
      <c r="N31" s="12"/>
      <c r="O31" s="12"/>
    </row>
    <row r="32" spans="5:15" x14ac:dyDescent="0.25">
      <c r="F32" s="4"/>
      <c r="G32" s="4"/>
      <c r="H32" s="4"/>
      <c r="I32" s="4"/>
      <c r="J32" s="4"/>
    </row>
    <row r="33" spans="6:11" x14ac:dyDescent="0.25">
      <c r="F33" s="4"/>
      <c r="G33" s="4"/>
      <c r="H33" s="4"/>
      <c r="I33" s="4"/>
      <c r="J33" s="4"/>
    </row>
    <row r="34" spans="6:11" x14ac:dyDescent="0.25">
      <c r="F34" s="4"/>
      <c r="G34" s="4"/>
      <c r="H34" s="4"/>
      <c r="I34" s="4"/>
      <c r="J34" s="4"/>
    </row>
    <row r="35" spans="6:11" x14ac:dyDescent="0.25">
      <c r="G35" s="32"/>
      <c r="H35" s="32"/>
      <c r="I35" s="32"/>
      <c r="J35" s="32"/>
      <c r="K35" s="32"/>
    </row>
    <row r="36" spans="6:11" x14ac:dyDescent="0.25">
      <c r="F36" s="4"/>
      <c r="G36" s="4"/>
      <c r="H36" s="4"/>
      <c r="I36" s="4"/>
      <c r="J36" s="4"/>
      <c r="K36" s="4"/>
    </row>
    <row r="37" spans="6:11" x14ac:dyDescent="0.25">
      <c r="F37" s="4"/>
      <c r="G37" s="4"/>
      <c r="H37" s="4"/>
      <c r="I37" s="4"/>
      <c r="J37" s="4"/>
      <c r="K37" s="4"/>
    </row>
    <row r="38" spans="6:11" x14ac:dyDescent="0.25">
      <c r="F38" s="4"/>
      <c r="G38" s="4"/>
      <c r="H38" s="4"/>
      <c r="I38" s="4"/>
      <c r="J38" s="4"/>
      <c r="K38" s="4"/>
    </row>
  </sheetData>
  <mergeCells count="2">
    <mergeCell ref="H15:J15"/>
    <mergeCell ref="G35:K35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 о результатах 1</vt:lpstr>
      <vt:lpstr>Отчет об устойчивости 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Student</dc:creator>
  <dc:description/>
  <cp:lastModifiedBy>Onton</cp:lastModifiedBy>
  <cp:revision>5</cp:revision>
  <dcterms:created xsi:type="dcterms:W3CDTF">2021-10-06T17:21:49Z</dcterms:created>
  <dcterms:modified xsi:type="dcterms:W3CDTF">2021-11-26T09:45:56Z</dcterms:modified>
  <dc:language>ru-RU</dc:language>
</cp:coreProperties>
</file>