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786CCB60-CF1A-488D-8588-17BA0607A55A}" xr6:coauthVersionLast="47" xr6:coauthVersionMax="47" xr10:uidLastSave="{00000000-0000-0000-0000-000000000000}"/>
  <bookViews>
    <workbookView xWindow="14295" yWindow="0" windowWidth="14610" windowHeight="15585" xr2:uid="{AB1C8659-BD41-4026-A032-FC36EA2459C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C81" i="1"/>
  <c r="P46" i="1"/>
  <c r="K46" i="1"/>
  <c r="F46" i="1"/>
  <c r="E46" i="1"/>
  <c r="O46" i="1"/>
  <c r="D46" i="1"/>
  <c r="J46" i="1" l="1"/>
  <c r="M47" i="1"/>
  <c r="H47" i="1"/>
  <c r="N46" i="1"/>
  <c r="I46" i="1"/>
  <c r="D47" i="1"/>
  <c r="C47" i="1"/>
  <c r="D18" i="1"/>
  <c r="D38" i="1"/>
  <c r="C37" i="1"/>
  <c r="D37" i="1" s="1"/>
  <c r="D30" i="1"/>
  <c r="G30" i="1" s="1"/>
  <c r="G18" i="1"/>
  <c r="G19" i="1"/>
  <c r="D19" i="1"/>
  <c r="F47" i="1" l="1"/>
  <c r="E47" i="1"/>
  <c r="J47" i="1"/>
  <c r="K47" i="1"/>
  <c r="O47" i="1"/>
  <c r="P47" i="1"/>
  <c r="C48" i="1"/>
  <c r="H48" i="1"/>
  <c r="K48" i="1" s="1"/>
  <c r="I47" i="1"/>
  <c r="N47" i="1"/>
  <c r="M48" i="1"/>
  <c r="P48" i="1" s="1"/>
  <c r="F48" i="1" l="1"/>
  <c r="E48" i="1"/>
  <c r="O48" i="1"/>
  <c r="N48" i="1"/>
  <c r="M49" i="1"/>
  <c r="P49" i="1" s="1"/>
  <c r="H49" i="1"/>
  <c r="K49" i="1" s="1"/>
  <c r="J48" i="1"/>
  <c r="I48" i="1"/>
  <c r="D48" i="1"/>
  <c r="C49" i="1"/>
  <c r="E49" i="1" l="1"/>
  <c r="F49" i="1"/>
  <c r="O49" i="1"/>
  <c r="N49" i="1"/>
  <c r="M50" i="1"/>
  <c r="P50" i="1" s="1"/>
  <c r="H50" i="1"/>
  <c r="K50" i="1" s="1"/>
  <c r="J49" i="1"/>
  <c r="I49" i="1"/>
  <c r="C50" i="1"/>
  <c r="D49" i="1"/>
  <c r="E50" i="1" l="1"/>
  <c r="F50" i="1"/>
  <c r="C51" i="1"/>
  <c r="D50" i="1"/>
  <c r="H51" i="1"/>
  <c r="K51" i="1" s="1"/>
  <c r="J50" i="1"/>
  <c r="I50" i="1"/>
  <c r="O50" i="1"/>
  <c r="N50" i="1"/>
  <c r="M51" i="1"/>
  <c r="P51" i="1" s="1"/>
  <c r="E51" i="1" l="1"/>
  <c r="F51" i="1"/>
  <c r="H52" i="1"/>
  <c r="K52" i="1" s="1"/>
  <c r="J51" i="1"/>
  <c r="I51" i="1"/>
  <c r="C52" i="1"/>
  <c r="D51" i="1"/>
  <c r="O51" i="1"/>
  <c r="M52" i="1"/>
  <c r="P52" i="1" s="1"/>
  <c r="N51" i="1"/>
  <c r="F52" i="1" l="1"/>
  <c r="E52" i="1"/>
  <c r="O52" i="1"/>
  <c r="N52" i="1"/>
  <c r="M53" i="1"/>
  <c r="P53" i="1" s="1"/>
  <c r="H53" i="1"/>
  <c r="K53" i="1" s="1"/>
  <c r="J52" i="1"/>
  <c r="I52" i="1"/>
  <c r="C53" i="1"/>
  <c r="D52" i="1"/>
  <c r="E53" i="1" l="1"/>
  <c r="F53" i="1"/>
  <c r="H54" i="1"/>
  <c r="K54" i="1" s="1"/>
  <c r="J53" i="1"/>
  <c r="I53" i="1"/>
  <c r="O53" i="1"/>
  <c r="N53" i="1"/>
  <c r="M54" i="1"/>
  <c r="P54" i="1" s="1"/>
  <c r="C54" i="1"/>
  <c r="D53" i="1"/>
  <c r="E54" i="1" l="1"/>
  <c r="F54" i="1"/>
  <c r="M55" i="1"/>
  <c r="P55" i="1" s="1"/>
  <c r="O54" i="1"/>
  <c r="N54" i="1"/>
  <c r="C55" i="1"/>
  <c r="D54" i="1"/>
  <c r="H55" i="1"/>
  <c r="K55" i="1" s="1"/>
  <c r="J54" i="1"/>
  <c r="I54" i="1"/>
  <c r="F55" i="1" l="1"/>
  <c r="E55" i="1"/>
  <c r="H56" i="1"/>
  <c r="K56" i="1" s="1"/>
  <c r="J55" i="1"/>
  <c r="I55" i="1"/>
  <c r="C56" i="1"/>
  <c r="D55" i="1"/>
  <c r="M56" i="1"/>
  <c r="P56" i="1" s="1"/>
  <c r="O55" i="1"/>
  <c r="N55" i="1"/>
  <c r="E56" i="1" l="1"/>
  <c r="F56" i="1"/>
  <c r="C57" i="1"/>
  <c r="D56" i="1"/>
  <c r="M57" i="1"/>
  <c r="P57" i="1" s="1"/>
  <c r="O56" i="1"/>
  <c r="N56" i="1"/>
  <c r="H57" i="1"/>
  <c r="K57" i="1" s="1"/>
  <c r="J56" i="1"/>
  <c r="I56" i="1"/>
  <c r="E57" i="1" l="1"/>
  <c r="F57" i="1"/>
  <c r="M58" i="1"/>
  <c r="P58" i="1" s="1"/>
  <c r="O57" i="1"/>
  <c r="N57" i="1"/>
  <c r="J57" i="1"/>
  <c r="H58" i="1"/>
  <c r="K58" i="1" s="1"/>
  <c r="I57" i="1"/>
  <c r="C58" i="1"/>
  <c r="D57" i="1"/>
  <c r="F58" i="1" l="1"/>
  <c r="E58" i="1"/>
  <c r="H59" i="1"/>
  <c r="K59" i="1" s="1"/>
  <c r="J58" i="1"/>
  <c r="I58" i="1"/>
  <c r="C59" i="1"/>
  <c r="D58" i="1"/>
  <c r="M59" i="1"/>
  <c r="P59" i="1" s="1"/>
  <c r="O58" i="1"/>
  <c r="N58" i="1"/>
  <c r="F59" i="1" l="1"/>
  <c r="E59" i="1"/>
  <c r="C60" i="1"/>
  <c r="D59" i="1"/>
  <c r="M60" i="1"/>
  <c r="P60" i="1" s="1"/>
  <c r="O59" i="1"/>
  <c r="N59" i="1"/>
  <c r="H60" i="1"/>
  <c r="K60" i="1" s="1"/>
  <c r="J59" i="1"/>
  <c r="I59" i="1"/>
  <c r="F60" i="1" l="1"/>
  <c r="E60" i="1"/>
  <c r="H61" i="1"/>
  <c r="K61" i="1" s="1"/>
  <c r="J60" i="1"/>
  <c r="I60" i="1"/>
  <c r="M61" i="1"/>
  <c r="P61" i="1" s="1"/>
  <c r="O60" i="1"/>
  <c r="N60" i="1"/>
  <c r="C61" i="1"/>
  <c r="D60" i="1"/>
  <c r="F61" i="1" l="1"/>
  <c r="E61" i="1"/>
  <c r="M62" i="1"/>
  <c r="P62" i="1" s="1"/>
  <c r="O61" i="1"/>
  <c r="N61" i="1"/>
  <c r="C62" i="1"/>
  <c r="D61" i="1"/>
  <c r="H62" i="1"/>
  <c r="K62" i="1" s="1"/>
  <c r="J61" i="1"/>
  <c r="I61" i="1"/>
  <c r="F62" i="1" l="1"/>
  <c r="E62" i="1"/>
  <c r="C63" i="1"/>
  <c r="D62" i="1"/>
  <c r="H63" i="1"/>
  <c r="K63" i="1" s="1"/>
  <c r="J62" i="1"/>
  <c r="I62" i="1"/>
  <c r="M63" i="1"/>
  <c r="P63" i="1" s="1"/>
  <c r="O62" i="1"/>
  <c r="N62" i="1"/>
  <c r="E63" i="1" l="1"/>
  <c r="F63" i="1"/>
  <c r="O63" i="1"/>
  <c r="N63" i="1"/>
  <c r="H64" i="1"/>
  <c r="K64" i="1" s="1"/>
  <c r="J63" i="1"/>
  <c r="I63" i="1"/>
  <c r="C64" i="1"/>
  <c r="D63" i="1"/>
  <c r="E64" i="1" l="1"/>
  <c r="F64" i="1"/>
  <c r="C65" i="1"/>
  <c r="D64" i="1"/>
  <c r="H65" i="1"/>
  <c r="K65" i="1" s="1"/>
  <c r="J64" i="1"/>
  <c r="I64" i="1"/>
  <c r="E65" i="1" l="1"/>
  <c r="F65" i="1"/>
  <c r="H66" i="1"/>
  <c r="K66" i="1" s="1"/>
  <c r="J65" i="1"/>
  <c r="I65" i="1"/>
  <c r="D65" i="1"/>
  <c r="H67" i="1" l="1"/>
  <c r="K67" i="1" s="1"/>
  <c r="J66" i="1"/>
  <c r="I66" i="1"/>
  <c r="J67" i="1" l="1"/>
  <c r="H68" i="1"/>
  <c r="K68" i="1" s="1"/>
  <c r="I67" i="1"/>
  <c r="H69" i="1" l="1"/>
  <c r="K69" i="1" s="1"/>
  <c r="J68" i="1"/>
  <c r="I68" i="1"/>
  <c r="H70" i="1" l="1"/>
  <c r="K70" i="1" s="1"/>
  <c r="J69" i="1"/>
  <c r="I69" i="1"/>
  <c r="H71" i="1" l="1"/>
  <c r="K71" i="1" s="1"/>
  <c r="J70" i="1"/>
  <c r="I70" i="1"/>
  <c r="J71" i="1" l="1"/>
  <c r="H72" i="1"/>
  <c r="K72" i="1" s="1"/>
  <c r="I71" i="1"/>
  <c r="H73" i="1" l="1"/>
  <c r="K73" i="1" s="1"/>
  <c r="J72" i="1"/>
  <c r="I72" i="1"/>
  <c r="H74" i="1" l="1"/>
  <c r="K74" i="1" s="1"/>
  <c r="J73" i="1"/>
  <c r="I73" i="1"/>
  <c r="J74" i="1" l="1"/>
  <c r="I74" i="1"/>
</calcChain>
</file>

<file path=xl/sharedStrings.xml><?xml version="1.0" encoding="utf-8"?>
<sst xmlns="http://schemas.openxmlformats.org/spreadsheetml/2006/main" count="79" uniqueCount="55">
  <si>
    <t>Полное исследование функции</t>
  </si>
  <si>
    <t xml:space="preserve">1. </t>
  </si>
  <si>
    <t xml:space="preserve">2. </t>
  </si>
  <si>
    <t>😀</t>
  </si>
  <si>
    <t>Исследование на четность-нечетность, периодичность.</t>
  </si>
  <si>
    <t>Функция общего вида, не периодическая.</t>
  </si>
  <si>
    <t xml:space="preserve">3. </t>
  </si>
  <si>
    <t>Нахождение асимптот.</t>
  </si>
  <si>
    <t>Вертикальные асимптоты (ВА)</t>
  </si>
  <si>
    <t>Нахождение области определения функции: 𝐷(𝑓)=( −∞;−1)∪( −1; 2) ∪ (2; +∞).</t>
  </si>
  <si>
    <t>х1=-1, х2=2 - точки разрыва.</t>
  </si>
  <si>
    <t>Т.к. х1=-1, х2=2 - точки разрыва.</t>
  </si>
  <si>
    <t>Следовательно, прямые х=-1 и х=2 - ВА.</t>
  </si>
  <si>
    <t>Наклонные асимптоты (НА).</t>
  </si>
  <si>
    <t>х</t>
  </si>
  <si>
    <t>lim f(x)</t>
  </si>
  <si>
    <t>x=-1</t>
  </si>
  <si>
    <t>x=2</t>
  </si>
  <si>
    <t>слева</t>
  </si>
  <si>
    <t>справа</t>
  </si>
  <si>
    <t xml:space="preserve"> - ∞</t>
  </si>
  <si>
    <t xml:space="preserve"> + ∞</t>
  </si>
  <si>
    <t>В точках х=-1 и х=2 функция имеет разрыв 2 рода, так как пределы равны бесконечности.</t>
  </si>
  <si>
    <t>k</t>
  </si>
  <si>
    <t>b</t>
  </si>
  <si>
    <t>lim (f(x)/x)</t>
  </si>
  <si>
    <t>lim( f(x)-kx)</t>
  </si>
  <si>
    <t>k=0</t>
  </si>
  <si>
    <t>b=o</t>
  </si>
  <si>
    <t>y=0 - горизонтальная асимптота</t>
  </si>
  <si>
    <t xml:space="preserve">Наклонной асимптоты нет. </t>
  </si>
  <si>
    <t>Горизонтальная асимптота (ГА)</t>
  </si>
  <si>
    <t xml:space="preserve">4. </t>
  </si>
  <si>
    <t>ГРАФИК</t>
  </si>
  <si>
    <t>Асимптоты</t>
  </si>
  <si>
    <t>x</t>
  </si>
  <si>
    <t>y</t>
  </si>
  <si>
    <t>x1</t>
  </si>
  <si>
    <t>x2</t>
  </si>
  <si>
    <t>y=o</t>
  </si>
  <si>
    <t>Нахождение экстремумов и интервалов монотонности функции.</t>
  </si>
  <si>
    <t xml:space="preserve">5. </t>
  </si>
  <si>
    <t>Нахождение точек перегиба и интервалов выпуклости-вогнутости функции.</t>
  </si>
  <si>
    <t xml:space="preserve">6. </t>
  </si>
  <si>
    <t>Нахождение точек пересечения с осями координат и дополнительных точек, уточняющих график.</t>
  </si>
  <si>
    <t xml:space="preserve">7. </t>
  </si>
  <si>
    <t>Построение графика.</t>
  </si>
  <si>
    <t xml:space="preserve"> f(x)</t>
  </si>
  <si>
    <t xml:space="preserve"> f'(x)</t>
  </si>
  <si>
    <t xml:space="preserve"> f"(x)</t>
  </si>
  <si>
    <r>
      <rPr>
        <b/>
        <sz val="11"/>
        <color rgb="FFFF0000"/>
        <rFont val="Calibri"/>
        <family val="2"/>
        <charset val="204"/>
        <scheme val="minor"/>
      </rPr>
      <t>( −∞;−1)</t>
    </r>
    <r>
      <rPr>
        <sz val="11"/>
        <color theme="1"/>
        <rFont val="Calibri"/>
        <family val="2"/>
        <charset val="204"/>
        <scheme val="minor"/>
      </rPr>
      <t>∪( −1; 2) ∪ (2; +∞)</t>
    </r>
  </si>
  <si>
    <r>
      <t>( −∞;−1)∪</t>
    </r>
    <r>
      <rPr>
        <b/>
        <sz val="11"/>
        <color rgb="FFFF0000"/>
        <rFont val="Calibri"/>
        <family val="2"/>
        <charset val="204"/>
        <scheme val="minor"/>
      </rPr>
      <t>( −1; 2)</t>
    </r>
    <r>
      <rPr>
        <sz val="11"/>
        <color theme="1"/>
        <rFont val="Calibri"/>
        <family val="2"/>
        <charset val="204"/>
        <scheme val="minor"/>
      </rPr>
      <t xml:space="preserve"> ∪ (2; +∞)</t>
    </r>
  </si>
  <si>
    <r>
      <t xml:space="preserve">( −∞;−1)∪( −1; 2) ∪ </t>
    </r>
    <r>
      <rPr>
        <b/>
        <sz val="11"/>
        <color rgb="FFFF0000"/>
        <rFont val="Calibri"/>
        <family val="2"/>
        <charset val="204"/>
        <scheme val="minor"/>
      </rPr>
      <t>(2; +∞)</t>
    </r>
  </si>
  <si>
    <t>точка пересечения с Ох</t>
  </si>
  <si>
    <t>точка пересечения с 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</si>
</sst>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"/>
    <numFmt numFmtId="165" formatCode="0.000E+00"/>
    <numFmt numFmtId="166" formatCode="0.0000000E+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00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1" xfId="0" applyBorder="1"/>
    <xf numFmtId="0" fontId="0" fillId="3" borderId="1" xfId="0" applyFill="1" applyBorder="1" applyAlignment="1">
      <alignment horizontal="center"/>
    </xf>
    <xf numFmtId="164" fontId="0" fillId="0" borderId="1" xfId="0" applyNumberFormat="1" applyBorder="1"/>
    <xf numFmtId="0" fontId="1" fillId="0" borderId="0" xfId="0" applyFont="1"/>
    <xf numFmtId="0" fontId="2" fillId="0" borderId="0" xfId="0" applyFont="1"/>
    <xf numFmtId="2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Border="1"/>
    <xf numFmtId="11" fontId="0" fillId="0" borderId="1" xfId="0" applyNumberFormat="1" applyBorder="1"/>
    <xf numFmtId="0" fontId="4" fillId="0" borderId="0" xfId="0" applyFont="1"/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1" fontId="0" fillId="0" borderId="0" xfId="0" applyNumberFormat="1"/>
    <xf numFmtId="0" fontId="0" fillId="8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0099"/>
      <color rgb="FF66FFFF"/>
      <color rgb="FF00FFFF"/>
      <color rgb="FF00CCFF"/>
      <color rgb="FFFF99FF"/>
      <color rgb="FFCCCC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y=f(x)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у=0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Лист1!$Q$8:$Q$9</c:f>
              <c:numCache>
                <c:formatCode>General</c:formatCode>
                <c:ptCount val="2"/>
                <c:pt idx="0">
                  <c:v>-4</c:v>
                </c:pt>
                <c:pt idx="1">
                  <c:v>5</c:v>
                </c:pt>
              </c:numCache>
            </c:numRef>
          </c:xVal>
          <c:yVal>
            <c:numRef>
              <c:f>Лист1!$R$8:$R$9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35-4F2D-906F-2E639F5BF13C}"/>
            </c:ext>
          </c:extLst>
        </c:ser>
        <c:ser>
          <c:idx val="1"/>
          <c:order val="1"/>
          <c:tx>
            <c:v>х=-1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Лист1!$R$11:$R$12</c:f>
              <c:numCache>
                <c:formatCode>General</c:formatCode>
                <c:ptCount val="2"/>
                <c:pt idx="0">
                  <c:v>-1</c:v>
                </c:pt>
                <c:pt idx="1">
                  <c:v>-1</c:v>
                </c:pt>
              </c:numCache>
            </c:numRef>
          </c:xVal>
          <c:yVal>
            <c:numRef>
              <c:f>Лист1!$Q$11:$Q$12</c:f>
              <c:numCache>
                <c:formatCode>General</c:formatCode>
                <c:ptCount val="2"/>
                <c:pt idx="0">
                  <c:v>-60</c:v>
                </c:pt>
                <c:pt idx="1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35-4F2D-906F-2E639F5BF13C}"/>
            </c:ext>
          </c:extLst>
        </c:ser>
        <c:ser>
          <c:idx val="2"/>
          <c:order val="2"/>
          <c:tx>
            <c:v>х=2</c:v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Лист1!$S$11:$S$12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Лист1!$Q$11:$Q$12</c:f>
              <c:numCache>
                <c:formatCode>General</c:formatCode>
                <c:ptCount val="2"/>
                <c:pt idx="0">
                  <c:v>-60</c:v>
                </c:pt>
                <c:pt idx="1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35-4F2D-906F-2E639F5BF13C}"/>
            </c:ext>
          </c:extLst>
        </c:ser>
        <c:ser>
          <c:idx val="3"/>
          <c:order val="3"/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Лист1!$C$46:$C$65</c:f>
              <c:numCache>
                <c:formatCode>General</c:formatCode>
                <c:ptCount val="20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-2.6999999999999997</c:v>
                </c:pt>
                <c:pt idx="4">
                  <c:v>-2.5999999999999996</c:v>
                </c:pt>
                <c:pt idx="5">
                  <c:v>-2.4999999999999996</c:v>
                </c:pt>
                <c:pt idx="6">
                  <c:v>-2.3999999999999995</c:v>
                </c:pt>
                <c:pt idx="7">
                  <c:v>-2.2999999999999994</c:v>
                </c:pt>
                <c:pt idx="8">
                  <c:v>-2.1999999999999993</c:v>
                </c:pt>
                <c:pt idx="9">
                  <c:v>-2.0999999999999992</c:v>
                </c:pt>
                <c:pt idx="10">
                  <c:v>-1.9999999999999991</c:v>
                </c:pt>
                <c:pt idx="11">
                  <c:v>-1.899999999999999</c:v>
                </c:pt>
                <c:pt idx="12">
                  <c:v>-1.7999999999999989</c:v>
                </c:pt>
                <c:pt idx="13">
                  <c:v>-1.6999999999999988</c:v>
                </c:pt>
                <c:pt idx="14">
                  <c:v>-1.5999999999999988</c:v>
                </c:pt>
                <c:pt idx="15">
                  <c:v>-1.4999999999999987</c:v>
                </c:pt>
                <c:pt idx="16">
                  <c:v>-1.3999999999999986</c:v>
                </c:pt>
                <c:pt idx="17">
                  <c:v>-1.2999999999999985</c:v>
                </c:pt>
                <c:pt idx="18">
                  <c:v>-1.1999999999999984</c:v>
                </c:pt>
                <c:pt idx="19">
                  <c:v>-1.0999999999999983</c:v>
                </c:pt>
              </c:numCache>
            </c:numRef>
          </c:xVal>
          <c:yVal>
            <c:numRef>
              <c:f>Лист1!$D$46:$D$65</c:f>
              <c:numCache>
                <c:formatCode>0.00</c:formatCode>
                <c:ptCount val="20"/>
                <c:pt idx="0">
                  <c:v>-1.4</c:v>
                </c:pt>
                <c:pt idx="1">
                  <c:v>-1.4393125671321159</c:v>
                </c:pt>
                <c:pt idx="2">
                  <c:v>-1.4814814814814814</c:v>
                </c:pt>
                <c:pt idx="3">
                  <c:v>-1.5269086357947439</c:v>
                </c:pt>
                <c:pt idx="4">
                  <c:v>-1.5760869565217392</c:v>
                </c:pt>
                <c:pt idx="5">
                  <c:v>-1.6296296296296295</c:v>
                </c:pt>
                <c:pt idx="6">
                  <c:v>-1.6883116883116887</c:v>
                </c:pt>
                <c:pt idx="7">
                  <c:v>-1.7531305903398933</c:v>
                </c:pt>
                <c:pt idx="8">
                  <c:v>-1.8253968253968258</c:v>
                </c:pt>
                <c:pt idx="9">
                  <c:v>-1.9068736141906877</c:v>
                </c:pt>
                <c:pt idx="10">
                  <c:v>-2.0000000000000009</c:v>
                </c:pt>
                <c:pt idx="11">
                  <c:v>-2.1082621082621098</c:v>
                </c:pt>
                <c:pt idx="12">
                  <c:v>-2.2368421052631593</c:v>
                </c:pt>
                <c:pt idx="13">
                  <c:v>-2.3938223938223953</c:v>
                </c:pt>
                <c:pt idx="14">
                  <c:v>-2.5925925925925952</c:v>
                </c:pt>
                <c:pt idx="15">
                  <c:v>-2.8571428571428616</c:v>
                </c:pt>
                <c:pt idx="16">
                  <c:v>-3.2352941176470655</c:v>
                </c:pt>
                <c:pt idx="17">
                  <c:v>-3.8383838383838502</c:v>
                </c:pt>
                <c:pt idx="18">
                  <c:v>-5.0000000000000275</c:v>
                </c:pt>
                <c:pt idx="19">
                  <c:v>-8.3870967741936617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35-4F2D-906F-2E639F5BF13C}"/>
            </c:ext>
          </c:extLst>
        </c:ser>
        <c:ser>
          <c:idx val="4"/>
          <c:order val="4"/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Лист1!$H$46:$H$74</c:f>
              <c:numCache>
                <c:formatCode>General</c:formatCode>
                <c:ptCount val="29"/>
                <c:pt idx="0">
                  <c:v>-0.9</c:v>
                </c:pt>
                <c:pt idx="1">
                  <c:v>-0.8</c:v>
                </c:pt>
                <c:pt idx="2">
                  <c:v>-0.70000000000000007</c:v>
                </c:pt>
                <c:pt idx="3">
                  <c:v>-0.60000000000000009</c:v>
                </c:pt>
                <c:pt idx="4">
                  <c:v>-0.50000000000000011</c:v>
                </c:pt>
                <c:pt idx="5">
                  <c:v>-0.40000000000000013</c:v>
                </c:pt>
                <c:pt idx="6">
                  <c:v>-0.30000000000000016</c:v>
                </c:pt>
                <c:pt idx="7">
                  <c:v>-0.20000000000000015</c:v>
                </c:pt>
                <c:pt idx="8">
                  <c:v>-0.10000000000000014</c:v>
                </c:pt>
                <c:pt idx="9">
                  <c:v>-1.3877787807814457E-16</c:v>
                </c:pt>
                <c:pt idx="10">
                  <c:v>9.9999999999999867E-2</c:v>
                </c:pt>
                <c:pt idx="11">
                  <c:v>0.19999999999999987</c:v>
                </c:pt>
                <c:pt idx="12">
                  <c:v>0.29999999999999988</c:v>
                </c:pt>
                <c:pt idx="13">
                  <c:v>0.39999999999999991</c:v>
                </c:pt>
                <c:pt idx="14">
                  <c:v>0.49999999999999989</c:v>
                </c:pt>
                <c:pt idx="15">
                  <c:v>0.59999999999999987</c:v>
                </c:pt>
                <c:pt idx="16">
                  <c:v>0.69999999999999984</c:v>
                </c:pt>
                <c:pt idx="17">
                  <c:v>0.79999999999999982</c:v>
                </c:pt>
                <c:pt idx="18">
                  <c:v>0.8999999999999998</c:v>
                </c:pt>
                <c:pt idx="19">
                  <c:v>0.99999999999999978</c:v>
                </c:pt>
                <c:pt idx="20">
                  <c:v>1.0999999999999999</c:v>
                </c:pt>
                <c:pt idx="21">
                  <c:v>1.2</c:v>
                </c:pt>
                <c:pt idx="22">
                  <c:v>1.3</c:v>
                </c:pt>
                <c:pt idx="23">
                  <c:v>1.4000000000000001</c:v>
                </c:pt>
                <c:pt idx="24">
                  <c:v>1.5000000000000002</c:v>
                </c:pt>
                <c:pt idx="25">
                  <c:v>1.6000000000000003</c:v>
                </c:pt>
                <c:pt idx="26">
                  <c:v>1.7000000000000004</c:v>
                </c:pt>
                <c:pt idx="27">
                  <c:v>1.8000000000000005</c:v>
                </c:pt>
                <c:pt idx="28">
                  <c:v>1.9000000000000006</c:v>
                </c:pt>
              </c:numCache>
            </c:numRef>
          </c:xVal>
          <c:yVal>
            <c:numRef>
              <c:f>Лист1!$I$46:$I$74</c:f>
              <c:numCache>
                <c:formatCode>0.00</c:formatCode>
                <c:ptCount val="29"/>
                <c:pt idx="0">
                  <c:v>4.8275862068965543</c:v>
                </c:pt>
                <c:pt idx="1">
                  <c:v>1.4285714285714304</c:v>
                </c:pt>
                <c:pt idx="2">
                  <c:v>0.24691358024691384</c:v>
                </c:pt>
                <c:pt idx="3">
                  <c:v>-0.38461538461538419</c:v>
                </c:pt>
                <c:pt idx="4">
                  <c:v>-0.79999999999999938</c:v>
                </c:pt>
                <c:pt idx="5">
                  <c:v>-1.1111111111111105</c:v>
                </c:pt>
                <c:pt idx="6">
                  <c:v>-1.3664596273291922</c:v>
                </c:pt>
                <c:pt idx="7">
                  <c:v>-1.5909090909090906</c:v>
                </c:pt>
                <c:pt idx="8">
                  <c:v>-1.7989417989417986</c:v>
                </c:pt>
                <c:pt idx="9">
                  <c:v>-1.9999999999999998</c:v>
                </c:pt>
                <c:pt idx="10">
                  <c:v>-2.200956937799043</c:v>
                </c:pt>
                <c:pt idx="11">
                  <c:v>-2.407407407407407</c:v>
                </c:pt>
                <c:pt idx="12">
                  <c:v>-2.6244343891402711</c:v>
                </c:pt>
                <c:pt idx="13">
                  <c:v>-2.8571428571428572</c:v>
                </c:pt>
                <c:pt idx="14">
                  <c:v>-3.1111111111111107</c:v>
                </c:pt>
                <c:pt idx="15">
                  <c:v>-3.3928571428571423</c:v>
                </c:pt>
                <c:pt idx="16">
                  <c:v>-3.7104072398190042</c:v>
                </c:pt>
                <c:pt idx="17">
                  <c:v>-4.0740740740740735</c:v>
                </c:pt>
                <c:pt idx="18">
                  <c:v>-4.4976076555023923</c:v>
                </c:pt>
                <c:pt idx="19">
                  <c:v>-4.9999999999999991</c:v>
                </c:pt>
                <c:pt idx="20">
                  <c:v>-5.6084656084656084</c:v>
                </c:pt>
                <c:pt idx="21">
                  <c:v>-6.3636363636363624</c:v>
                </c:pt>
                <c:pt idx="22">
                  <c:v>-7.3291925465838519</c:v>
                </c:pt>
                <c:pt idx="23">
                  <c:v>-8.6111111111111125</c:v>
                </c:pt>
                <c:pt idx="24">
                  <c:v>-10.400000000000006</c:v>
                </c:pt>
                <c:pt idx="25">
                  <c:v>-13.076923076923086</c:v>
                </c:pt>
                <c:pt idx="26">
                  <c:v>-17.530864197530892</c:v>
                </c:pt>
                <c:pt idx="27">
                  <c:v>-26.428571428571495</c:v>
                </c:pt>
                <c:pt idx="28">
                  <c:v>-53.103448275862384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35-4F2D-906F-2E639F5BF13C}"/>
            </c:ext>
          </c:extLst>
        </c:ser>
        <c:ser>
          <c:idx val="5"/>
          <c:order val="5"/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Лист1!$M$46:$M$63</c:f>
              <c:numCache>
                <c:formatCode>General</c:formatCode>
                <c:ptCount val="18"/>
                <c:pt idx="0">
                  <c:v>2.1</c:v>
                </c:pt>
                <c:pt idx="1">
                  <c:v>2.2000000000000002</c:v>
                </c:pt>
                <c:pt idx="2">
                  <c:v>2.3000000000000003</c:v>
                </c:pt>
                <c:pt idx="3">
                  <c:v>2.4000000000000004</c:v>
                </c:pt>
                <c:pt idx="4">
                  <c:v>2.5000000000000004</c:v>
                </c:pt>
                <c:pt idx="5">
                  <c:v>2.6000000000000005</c:v>
                </c:pt>
                <c:pt idx="6">
                  <c:v>2.7000000000000006</c:v>
                </c:pt>
                <c:pt idx="7">
                  <c:v>2.8000000000000007</c:v>
                </c:pt>
                <c:pt idx="8">
                  <c:v>2.9000000000000008</c:v>
                </c:pt>
                <c:pt idx="9">
                  <c:v>3.0000000000000009</c:v>
                </c:pt>
                <c:pt idx="10">
                  <c:v>3.100000000000001</c:v>
                </c:pt>
                <c:pt idx="11">
                  <c:v>3.2000000000000011</c:v>
                </c:pt>
                <c:pt idx="12">
                  <c:v>3.3000000000000012</c:v>
                </c:pt>
                <c:pt idx="13">
                  <c:v>3.4000000000000012</c:v>
                </c:pt>
                <c:pt idx="14">
                  <c:v>3.5000000000000013</c:v>
                </c:pt>
                <c:pt idx="15">
                  <c:v>3.6000000000000014</c:v>
                </c:pt>
                <c:pt idx="16">
                  <c:v>3.7000000000000015</c:v>
                </c:pt>
                <c:pt idx="17">
                  <c:v>3.8000000000000016</c:v>
                </c:pt>
              </c:numCache>
            </c:numRef>
          </c:xVal>
          <c:yVal>
            <c:numRef>
              <c:f>Лист1!$N$46:$N$63</c:f>
              <c:numCache>
                <c:formatCode>0.00</c:formatCode>
                <c:ptCount val="18"/>
                <c:pt idx="0">
                  <c:v>53.54838709677415</c:v>
                </c:pt>
                <c:pt idx="1">
                  <c:v>26.874999999999982</c:v>
                </c:pt>
                <c:pt idx="2">
                  <c:v>17.979797979797961</c:v>
                </c:pt>
                <c:pt idx="3">
                  <c:v>13.52941176470587</c:v>
                </c:pt>
                <c:pt idx="4">
                  <c:v>10.857142857142849</c:v>
                </c:pt>
                <c:pt idx="5">
                  <c:v>9.0740740740740655</c:v>
                </c:pt>
                <c:pt idx="6">
                  <c:v>7.7992277992277925</c:v>
                </c:pt>
                <c:pt idx="7">
                  <c:v>6.8421052631578894</c:v>
                </c:pt>
                <c:pt idx="8">
                  <c:v>6.0968660968660915</c:v>
                </c:pt>
                <c:pt idx="9">
                  <c:v>5.4999999999999956</c:v>
                </c:pt>
                <c:pt idx="10">
                  <c:v>5.011086474501103</c:v>
                </c:pt>
                <c:pt idx="11">
                  <c:v>4.6031746031745993</c:v>
                </c:pt>
                <c:pt idx="12">
                  <c:v>4.2576028622540214</c:v>
                </c:pt>
                <c:pt idx="13">
                  <c:v>3.9610389610389571</c:v>
                </c:pt>
                <c:pt idx="14">
                  <c:v>3.7037037037036997</c:v>
                </c:pt>
                <c:pt idx="15">
                  <c:v>3.4782608695652142</c:v>
                </c:pt>
                <c:pt idx="16">
                  <c:v>3.2790988735919875</c:v>
                </c:pt>
                <c:pt idx="17">
                  <c:v>3.101851851851849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35-4F2D-906F-2E639F5BF13C}"/>
            </c:ext>
          </c:extLst>
        </c:ser>
        <c:ser>
          <c:idx val="6"/>
          <c:order val="6"/>
          <c:tx>
            <c:strRef>
              <c:f>Лист1!$B$81</c:f>
              <c:strCache>
                <c:ptCount val="1"/>
                <c:pt idx="0">
                  <c:v>-0,666662631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FF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Лист1!$B$81</c:f>
              <c:numCache>
                <c:formatCode>General</c:formatCode>
                <c:ptCount val="1"/>
                <c:pt idx="0">
                  <c:v>-0.66666263136173565</c:v>
                </c:pt>
              </c:numCache>
            </c:numRef>
          </c:xVal>
          <c:yVal>
            <c:numRef>
              <c:f>Лист1!$C$81</c:f>
              <c:numCache>
                <c:formatCode>0.00</c:formatCode>
                <c:ptCount val="1"/>
                <c:pt idx="0">
                  <c:v>-2.7238019761378913E-5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35-4F2D-906F-2E639F5BF13C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C000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Лист1!$F$81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Лист1!$G$81</c:f>
              <c:numCache>
                <c:formatCode>0.00</c:formatCode>
                <c:ptCount val="1"/>
                <c:pt idx="0">
                  <c:v>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35-4F2D-906F-2E639F5BF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861488"/>
        <c:axId val="625378656"/>
      </c:scatterChart>
      <c:valAx>
        <c:axId val="77186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25378656"/>
        <c:crosses val="autoZero"/>
        <c:crossBetween val="midCat"/>
      </c:valAx>
      <c:valAx>
        <c:axId val="62537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186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график</a:t>
            </a:r>
            <a:r>
              <a:rPr lang="ru-RU" baseline="0"/>
              <a:t> </a:t>
            </a:r>
            <a:r>
              <a:rPr lang="en-US"/>
              <a:t>f'(x)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Лист1!$C$46:$C$65</c:f>
              <c:numCache>
                <c:formatCode>General</c:formatCode>
                <c:ptCount val="20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-2.6999999999999997</c:v>
                </c:pt>
                <c:pt idx="4">
                  <c:v>-2.5999999999999996</c:v>
                </c:pt>
                <c:pt idx="5">
                  <c:v>-2.4999999999999996</c:v>
                </c:pt>
                <c:pt idx="6">
                  <c:v>-2.3999999999999995</c:v>
                </c:pt>
                <c:pt idx="7">
                  <c:v>-2.2999999999999994</c:v>
                </c:pt>
                <c:pt idx="8">
                  <c:v>-2.1999999999999993</c:v>
                </c:pt>
                <c:pt idx="9">
                  <c:v>-2.0999999999999992</c:v>
                </c:pt>
                <c:pt idx="10">
                  <c:v>-1.9999999999999991</c:v>
                </c:pt>
                <c:pt idx="11">
                  <c:v>-1.899999999999999</c:v>
                </c:pt>
                <c:pt idx="12">
                  <c:v>-1.7999999999999989</c:v>
                </c:pt>
                <c:pt idx="13">
                  <c:v>-1.6999999999999988</c:v>
                </c:pt>
                <c:pt idx="14">
                  <c:v>-1.5999999999999988</c:v>
                </c:pt>
                <c:pt idx="15">
                  <c:v>-1.4999999999999987</c:v>
                </c:pt>
                <c:pt idx="16">
                  <c:v>-1.3999999999999986</c:v>
                </c:pt>
                <c:pt idx="17">
                  <c:v>-1.2999999999999985</c:v>
                </c:pt>
                <c:pt idx="18">
                  <c:v>-1.1999999999999984</c:v>
                </c:pt>
                <c:pt idx="19">
                  <c:v>-1.0999999999999983</c:v>
                </c:pt>
              </c:numCache>
            </c:numRef>
          </c:xVal>
          <c:yVal>
            <c:numRef>
              <c:f>Лист1!$E$46:$E$65</c:f>
              <c:numCache>
                <c:formatCode>General</c:formatCode>
                <c:ptCount val="20"/>
                <c:pt idx="0">
                  <c:v>-0.38</c:v>
                </c:pt>
                <c:pt idx="1">
                  <c:v>-0.40680187502667975</c:v>
                </c:pt>
                <c:pt idx="2">
                  <c:v>-0.43724279835390945</c:v>
                </c:pt>
                <c:pt idx="3">
                  <c:v>-0.47211705495448808</c:v>
                </c:pt>
                <c:pt idx="4">
                  <c:v>-0.51246455576559558</c:v>
                </c:pt>
                <c:pt idx="5">
                  <c:v>-0.5596707818930039</c:v>
                </c:pt>
                <c:pt idx="6">
                  <c:v>-0.61561814808568116</c:v>
                </c:pt>
                <c:pt idx="7">
                  <c:v>-0.68292152162851516</c:v>
                </c:pt>
                <c:pt idx="8">
                  <c:v>-0.76530612244898011</c:v>
                </c:pt>
                <c:pt idx="9">
                  <c:v>-0.86823565272540515</c:v>
                </c:pt>
                <c:pt idx="10">
                  <c:v>-1.0000000000000009</c:v>
                </c:pt>
                <c:pt idx="11">
                  <c:v>-1.1736917719823721</c:v>
                </c:pt>
                <c:pt idx="12">
                  <c:v>-1.411011080332413</c:v>
                </c:pt>
                <c:pt idx="13">
                  <c:v>-1.7501229856442246</c:v>
                </c:pt>
                <c:pt idx="14">
                  <c:v>-2.2633744855967159</c:v>
                </c:pt>
                <c:pt idx="15">
                  <c:v>-3.102040816326546</c:v>
                </c:pt>
                <c:pt idx="16">
                  <c:v>-4.6280276816609298</c:v>
                </c:pt>
                <c:pt idx="17">
                  <c:v>-7.897153351698881</c:v>
                </c:pt>
                <c:pt idx="18">
                  <c:v>-17.187500000000263</c:v>
                </c:pt>
                <c:pt idx="19">
                  <c:v>-67.22164412070984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92-48A0-9429-1ACD369BB25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Лист1!$H$46:$H$74</c:f>
              <c:numCache>
                <c:formatCode>General</c:formatCode>
                <c:ptCount val="29"/>
                <c:pt idx="0">
                  <c:v>-0.9</c:v>
                </c:pt>
                <c:pt idx="1">
                  <c:v>-0.8</c:v>
                </c:pt>
                <c:pt idx="2">
                  <c:v>-0.70000000000000007</c:v>
                </c:pt>
                <c:pt idx="3">
                  <c:v>-0.60000000000000009</c:v>
                </c:pt>
                <c:pt idx="4">
                  <c:v>-0.50000000000000011</c:v>
                </c:pt>
                <c:pt idx="5">
                  <c:v>-0.40000000000000013</c:v>
                </c:pt>
                <c:pt idx="6">
                  <c:v>-0.30000000000000016</c:v>
                </c:pt>
                <c:pt idx="7">
                  <c:v>-0.20000000000000015</c:v>
                </c:pt>
                <c:pt idx="8">
                  <c:v>-0.10000000000000014</c:v>
                </c:pt>
                <c:pt idx="9">
                  <c:v>-1.3877787807814457E-16</c:v>
                </c:pt>
                <c:pt idx="10">
                  <c:v>9.9999999999999867E-2</c:v>
                </c:pt>
                <c:pt idx="11">
                  <c:v>0.19999999999999987</c:v>
                </c:pt>
                <c:pt idx="12">
                  <c:v>0.29999999999999988</c:v>
                </c:pt>
                <c:pt idx="13">
                  <c:v>0.39999999999999991</c:v>
                </c:pt>
                <c:pt idx="14">
                  <c:v>0.49999999999999989</c:v>
                </c:pt>
                <c:pt idx="15">
                  <c:v>0.59999999999999987</c:v>
                </c:pt>
                <c:pt idx="16">
                  <c:v>0.69999999999999984</c:v>
                </c:pt>
                <c:pt idx="17">
                  <c:v>0.79999999999999982</c:v>
                </c:pt>
                <c:pt idx="18">
                  <c:v>0.8999999999999998</c:v>
                </c:pt>
                <c:pt idx="19">
                  <c:v>0.99999999999999978</c:v>
                </c:pt>
                <c:pt idx="20">
                  <c:v>1.0999999999999999</c:v>
                </c:pt>
                <c:pt idx="21">
                  <c:v>1.2</c:v>
                </c:pt>
                <c:pt idx="22">
                  <c:v>1.3</c:v>
                </c:pt>
                <c:pt idx="23">
                  <c:v>1.4000000000000001</c:v>
                </c:pt>
                <c:pt idx="24">
                  <c:v>1.5000000000000002</c:v>
                </c:pt>
                <c:pt idx="25">
                  <c:v>1.6000000000000003</c:v>
                </c:pt>
                <c:pt idx="26">
                  <c:v>1.7000000000000004</c:v>
                </c:pt>
                <c:pt idx="27">
                  <c:v>1.8000000000000005</c:v>
                </c:pt>
                <c:pt idx="28">
                  <c:v>1.9000000000000006</c:v>
                </c:pt>
              </c:numCache>
            </c:numRef>
          </c:xVal>
          <c:yVal>
            <c:numRef>
              <c:f>Лист1!$J$46:$J$74</c:f>
              <c:numCache>
                <c:formatCode>General</c:formatCode>
                <c:ptCount val="29"/>
                <c:pt idx="0">
                  <c:v>-21.379310344827584</c:v>
                </c:pt>
                <c:pt idx="1">
                  <c:v>-11.428571428571432</c:v>
                </c:pt>
                <c:pt idx="2">
                  <c:v>-8.1481481481481488</c:v>
                </c:pt>
                <c:pt idx="3">
                  <c:v>-6.5384615384615392</c:v>
                </c:pt>
                <c:pt idx="4">
                  <c:v>-5.6000000000000014</c:v>
                </c:pt>
                <c:pt idx="5">
                  <c:v>-5.0000000000000009</c:v>
                </c:pt>
                <c:pt idx="6">
                  <c:v>-4.5962732919254661</c:v>
                </c:pt>
                <c:pt idx="7">
                  <c:v>-4.3181818181818183</c:v>
                </c:pt>
                <c:pt idx="8">
                  <c:v>-4.1269841269841274</c:v>
                </c:pt>
                <c:pt idx="9">
                  <c:v>-4</c:v>
                </c:pt>
                <c:pt idx="10">
                  <c:v>-3.9234449760765551</c:v>
                </c:pt>
                <c:pt idx="11">
                  <c:v>-3.8888888888888888</c:v>
                </c:pt>
                <c:pt idx="12">
                  <c:v>-3.8914027149321266</c:v>
                </c:pt>
                <c:pt idx="13">
                  <c:v>-3.9285714285714284</c:v>
                </c:pt>
                <c:pt idx="14">
                  <c:v>-4</c:v>
                </c:pt>
                <c:pt idx="15">
                  <c:v>-4.1071428571428568</c:v>
                </c:pt>
                <c:pt idx="16">
                  <c:v>-4.2533936651583701</c:v>
                </c:pt>
                <c:pt idx="17">
                  <c:v>-4.4444444444444438</c:v>
                </c:pt>
                <c:pt idx="18">
                  <c:v>-4.6889952153110048</c:v>
                </c:pt>
                <c:pt idx="19">
                  <c:v>-5</c:v>
                </c:pt>
                <c:pt idx="20">
                  <c:v>-5.3968253968253963</c:v>
                </c:pt>
                <c:pt idx="21">
                  <c:v>-5.9090909090909092</c:v>
                </c:pt>
                <c:pt idx="22">
                  <c:v>-6.5838509316770191</c:v>
                </c:pt>
                <c:pt idx="23">
                  <c:v>-7.5000000000000018</c:v>
                </c:pt>
                <c:pt idx="24">
                  <c:v>-8.8000000000000043</c:v>
                </c:pt>
                <c:pt idx="25">
                  <c:v>-10.769230769230777</c:v>
                </c:pt>
                <c:pt idx="26">
                  <c:v>-14.074074074074092</c:v>
                </c:pt>
                <c:pt idx="27">
                  <c:v>-20.714285714285754</c:v>
                </c:pt>
                <c:pt idx="28">
                  <c:v>-40.689655172414007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92-48A0-9429-1ACD369BB25F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Лист1!$M$46:$M$63</c:f>
              <c:numCache>
                <c:formatCode>General</c:formatCode>
                <c:ptCount val="18"/>
                <c:pt idx="0">
                  <c:v>2.1</c:v>
                </c:pt>
                <c:pt idx="1">
                  <c:v>2.2000000000000002</c:v>
                </c:pt>
                <c:pt idx="2">
                  <c:v>2.3000000000000003</c:v>
                </c:pt>
                <c:pt idx="3">
                  <c:v>2.4000000000000004</c:v>
                </c:pt>
                <c:pt idx="4">
                  <c:v>2.5000000000000004</c:v>
                </c:pt>
                <c:pt idx="5">
                  <c:v>2.6000000000000005</c:v>
                </c:pt>
                <c:pt idx="6">
                  <c:v>2.7000000000000006</c:v>
                </c:pt>
                <c:pt idx="7">
                  <c:v>2.8000000000000007</c:v>
                </c:pt>
                <c:pt idx="8">
                  <c:v>2.9000000000000008</c:v>
                </c:pt>
                <c:pt idx="9">
                  <c:v>3.0000000000000009</c:v>
                </c:pt>
                <c:pt idx="10">
                  <c:v>3.100000000000001</c:v>
                </c:pt>
                <c:pt idx="11">
                  <c:v>3.2000000000000011</c:v>
                </c:pt>
                <c:pt idx="12">
                  <c:v>3.3000000000000012</c:v>
                </c:pt>
                <c:pt idx="13">
                  <c:v>3.4000000000000012</c:v>
                </c:pt>
                <c:pt idx="14">
                  <c:v>3.5000000000000013</c:v>
                </c:pt>
                <c:pt idx="15">
                  <c:v>3.6000000000000014</c:v>
                </c:pt>
                <c:pt idx="16">
                  <c:v>3.7000000000000015</c:v>
                </c:pt>
                <c:pt idx="17">
                  <c:v>3.8000000000000016</c:v>
                </c:pt>
              </c:numCache>
            </c:numRef>
          </c:xVal>
          <c:yVal>
            <c:numRef>
              <c:f>Лист1!$O$46:$O$63</c:f>
              <c:numCache>
                <c:formatCode>General</c:formatCode>
                <c:ptCount val="18"/>
                <c:pt idx="0">
                  <c:v>-389.17793964620182</c:v>
                </c:pt>
                <c:pt idx="1">
                  <c:v>-94.726562499999844</c:v>
                </c:pt>
                <c:pt idx="2">
                  <c:v>-41.016222834404601</c:v>
                </c:pt>
                <c:pt idx="3">
                  <c:v>-22.491349480968822</c:v>
                </c:pt>
                <c:pt idx="4">
                  <c:v>-14.040816326530594</c:v>
                </c:pt>
                <c:pt idx="5">
                  <c:v>-9.5164609053497777</c:v>
                </c:pt>
                <c:pt idx="6">
                  <c:v>-6.8275666731265021</c:v>
                </c:pt>
                <c:pt idx="7">
                  <c:v>-5.1073407202215959</c:v>
                </c:pt>
                <c:pt idx="8">
                  <c:v>-3.9447731755423958</c:v>
                </c:pt>
                <c:pt idx="9">
                  <c:v>-3.1249999999999938</c:v>
                </c:pt>
                <c:pt idx="10">
                  <c:v>-2.5270278907183297</c:v>
                </c:pt>
                <c:pt idx="11">
                  <c:v>-2.0786092214663596</c:v>
                </c:pt>
                <c:pt idx="12">
                  <c:v>-1.7345054579318384</c:v>
                </c:pt>
                <c:pt idx="13">
                  <c:v>-1.465255523697079</c:v>
                </c:pt>
                <c:pt idx="14">
                  <c:v>-1.2510288065843598</c:v>
                </c:pt>
                <c:pt idx="15">
                  <c:v>-1.0780954631379942</c:v>
                </c:pt>
                <c:pt idx="16">
                  <c:v>-0.93671532469403807</c:v>
                </c:pt>
                <c:pt idx="17">
                  <c:v>-0.81983024691357842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92-48A0-9429-1ACD369BB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725712"/>
        <c:axId val="775336432"/>
      </c:scatterChart>
      <c:valAx>
        <c:axId val="33272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5336432"/>
        <c:crosses val="autoZero"/>
        <c:crossBetween val="midCat"/>
      </c:valAx>
      <c:valAx>
        <c:axId val="77533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272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график</a:t>
            </a:r>
            <a:r>
              <a:rPr lang="ru-RU" baseline="0"/>
              <a:t> </a:t>
            </a:r>
            <a:r>
              <a:rPr lang="en-US"/>
              <a:t>f'</a:t>
            </a:r>
            <a:r>
              <a:rPr lang="en-US" sz="1400" b="0" i="0" u="none" strike="noStrike" baseline="0">
                <a:effectLst/>
              </a:rPr>
              <a:t>'</a:t>
            </a:r>
            <a:r>
              <a:rPr lang="en-US"/>
              <a:t>(x)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Лист1!$C$46:$C$65</c:f>
              <c:numCache>
                <c:formatCode>General</c:formatCode>
                <c:ptCount val="20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-2.6999999999999997</c:v>
                </c:pt>
                <c:pt idx="4">
                  <c:v>-2.5999999999999996</c:v>
                </c:pt>
                <c:pt idx="5">
                  <c:v>-2.4999999999999996</c:v>
                </c:pt>
                <c:pt idx="6">
                  <c:v>-2.3999999999999995</c:v>
                </c:pt>
                <c:pt idx="7">
                  <c:v>-2.2999999999999994</c:v>
                </c:pt>
                <c:pt idx="8">
                  <c:v>-2.1999999999999993</c:v>
                </c:pt>
                <c:pt idx="9">
                  <c:v>-2.0999999999999992</c:v>
                </c:pt>
                <c:pt idx="10">
                  <c:v>-1.9999999999999991</c:v>
                </c:pt>
                <c:pt idx="11">
                  <c:v>-1.899999999999999</c:v>
                </c:pt>
                <c:pt idx="12">
                  <c:v>-1.7999999999999989</c:v>
                </c:pt>
                <c:pt idx="13">
                  <c:v>-1.6999999999999988</c:v>
                </c:pt>
                <c:pt idx="14">
                  <c:v>-1.5999999999999988</c:v>
                </c:pt>
                <c:pt idx="15">
                  <c:v>-1.4999999999999987</c:v>
                </c:pt>
                <c:pt idx="16">
                  <c:v>-1.3999999999999986</c:v>
                </c:pt>
                <c:pt idx="17">
                  <c:v>-1.2999999999999985</c:v>
                </c:pt>
                <c:pt idx="18">
                  <c:v>-1.1999999999999984</c:v>
                </c:pt>
                <c:pt idx="19">
                  <c:v>-1.0999999999999983</c:v>
                </c:pt>
              </c:numCache>
            </c:numRef>
          </c:xVal>
          <c:yVal>
            <c:numRef>
              <c:f>Лист1!$F$46:$F$65</c:f>
              <c:numCache>
                <c:formatCode>General</c:formatCode>
                <c:ptCount val="20"/>
                <c:pt idx="0">
                  <c:v>-0.25200000000000017</c:v>
                </c:pt>
                <c:pt idx="1">
                  <c:v>-0.28505696735753117</c:v>
                </c:pt>
                <c:pt idx="2">
                  <c:v>-0.32507430269775939</c:v>
                </c:pt>
                <c:pt idx="3">
                  <c:v>-0.3741277887143879</c:v>
                </c:pt>
                <c:pt idx="4">
                  <c:v>-0.43510687207199827</c:v>
                </c:pt>
                <c:pt idx="5">
                  <c:v>-0.51211705532693119</c:v>
                </c:pt>
                <c:pt idx="6">
                  <c:v>-0.61112778265755219</c:v>
                </c:pt>
                <c:pt idx="7">
                  <c:v>-0.7410482757709449</c:v>
                </c:pt>
                <c:pt idx="8">
                  <c:v>-0.91557787136018542</c:v>
                </c:pt>
                <c:pt idx="9">
                  <c:v>-1.1565196363553971</c:v>
                </c:pt>
                <c:pt idx="10">
                  <c:v>-1.5000000000000031</c:v>
                </c:pt>
                <c:pt idx="11">
                  <c:v>-2.0088082035631225</c:v>
                </c:pt>
                <c:pt idx="12">
                  <c:v>-2.7985584633328586</c:v>
                </c:pt>
                <c:pt idx="13">
                  <c:v>-4.097852311206335</c:v>
                </c:pt>
                <c:pt idx="14">
                  <c:v>-6.4014631915866875</c:v>
                </c:pt>
                <c:pt idx="15">
                  <c:v>-10.915451895043816</c:v>
                </c:pt>
                <c:pt idx="16">
                  <c:v>-21.104722165683107</c:v>
                </c:pt>
                <c:pt idx="17">
                  <c:v>-49.679531773196423</c:v>
                </c:pt>
                <c:pt idx="18">
                  <c:v>-166.99218750000387</c:v>
                </c:pt>
                <c:pt idx="19">
                  <c:v>-1333.6913833037495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1C-4E73-A689-889F73E4FA9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Лист1!$H$46:$H$74</c:f>
              <c:numCache>
                <c:formatCode>General</c:formatCode>
                <c:ptCount val="29"/>
                <c:pt idx="0">
                  <c:v>-0.9</c:v>
                </c:pt>
                <c:pt idx="1">
                  <c:v>-0.8</c:v>
                </c:pt>
                <c:pt idx="2">
                  <c:v>-0.70000000000000007</c:v>
                </c:pt>
                <c:pt idx="3">
                  <c:v>-0.60000000000000009</c:v>
                </c:pt>
                <c:pt idx="4">
                  <c:v>-0.50000000000000011</c:v>
                </c:pt>
                <c:pt idx="5">
                  <c:v>-0.40000000000000013</c:v>
                </c:pt>
                <c:pt idx="6">
                  <c:v>-0.30000000000000016</c:v>
                </c:pt>
                <c:pt idx="7">
                  <c:v>-0.20000000000000015</c:v>
                </c:pt>
                <c:pt idx="8">
                  <c:v>-0.10000000000000014</c:v>
                </c:pt>
                <c:pt idx="9">
                  <c:v>-1.3877787807814457E-16</c:v>
                </c:pt>
                <c:pt idx="10">
                  <c:v>9.9999999999999867E-2</c:v>
                </c:pt>
                <c:pt idx="11">
                  <c:v>0.19999999999999987</c:v>
                </c:pt>
                <c:pt idx="12">
                  <c:v>0.29999999999999988</c:v>
                </c:pt>
                <c:pt idx="13">
                  <c:v>0.39999999999999991</c:v>
                </c:pt>
                <c:pt idx="14">
                  <c:v>0.49999999999999989</c:v>
                </c:pt>
                <c:pt idx="15">
                  <c:v>0.59999999999999987</c:v>
                </c:pt>
                <c:pt idx="16">
                  <c:v>0.69999999999999984</c:v>
                </c:pt>
                <c:pt idx="17">
                  <c:v>0.79999999999999982</c:v>
                </c:pt>
                <c:pt idx="18">
                  <c:v>0.8999999999999998</c:v>
                </c:pt>
                <c:pt idx="19">
                  <c:v>0.99999999999999978</c:v>
                </c:pt>
                <c:pt idx="20">
                  <c:v>1.0999999999999999</c:v>
                </c:pt>
                <c:pt idx="21">
                  <c:v>1.2</c:v>
                </c:pt>
                <c:pt idx="22">
                  <c:v>1.3</c:v>
                </c:pt>
                <c:pt idx="23">
                  <c:v>1.4000000000000001</c:v>
                </c:pt>
                <c:pt idx="24">
                  <c:v>1.5000000000000002</c:v>
                </c:pt>
                <c:pt idx="25">
                  <c:v>1.6000000000000003</c:v>
                </c:pt>
                <c:pt idx="26">
                  <c:v>1.7000000000000004</c:v>
                </c:pt>
                <c:pt idx="27">
                  <c:v>1.8000000000000005</c:v>
                </c:pt>
                <c:pt idx="28">
                  <c:v>1.9000000000000006</c:v>
                </c:pt>
              </c:numCache>
            </c:numRef>
          </c:xVal>
          <c:yVal>
            <c:numRef>
              <c:f>Лист1!$K$46:$K$74</c:f>
              <c:numCache>
                <c:formatCode>General</c:formatCode>
                <c:ptCount val="29"/>
                <c:pt idx="0">
                  <c:v>1332.8959776948636</c:v>
                </c:pt>
                <c:pt idx="1">
                  <c:v>166.18075801749285</c:v>
                </c:pt>
                <c:pt idx="2">
                  <c:v>48.84079323951299</c:v>
                </c:pt>
                <c:pt idx="3">
                  <c:v>20.226445152480668</c:v>
                </c:pt>
                <c:pt idx="4">
                  <c:v>9.9840000000000071</c:v>
                </c:pt>
                <c:pt idx="5">
                  <c:v>5.4012345679012377</c:v>
                </c:pt>
                <c:pt idx="6">
                  <c:v>3.0105808834823278</c:v>
                </c:pt>
                <c:pt idx="7">
                  <c:v>1.6024135987978985</c:v>
                </c:pt>
                <c:pt idx="8">
                  <c:v>0.67720601860183738</c:v>
                </c:pt>
                <c:pt idx="9">
                  <c:v>8.8817841970012523E-16</c:v>
                </c:pt>
                <c:pt idx="10">
                  <c:v>-0.55338130546067488</c:v>
                </c:pt>
                <c:pt idx="11">
                  <c:v>-1.0573845450388653</c:v>
                </c:pt>
                <c:pt idx="12">
                  <c:v>-1.5642224779437117</c:v>
                </c:pt>
                <c:pt idx="13">
                  <c:v>-2.1182580174927113</c:v>
                </c:pt>
                <c:pt idx="14">
                  <c:v>-2.7654320987654319</c:v>
                </c:pt>
                <c:pt idx="15">
                  <c:v>-3.5617483600583082</c:v>
                </c:pt>
                <c:pt idx="16">
                  <c:v>-4.5837166144718724</c:v>
                </c:pt>
                <c:pt idx="17">
                  <c:v>-5.9442158207590277</c:v>
                </c:pt>
                <c:pt idx="18">
                  <c:v>-7.8196327462839808</c:v>
                </c:pt>
                <c:pt idx="19">
                  <c:v>-10.499999999999996</c:v>
                </c:pt>
                <c:pt idx="20">
                  <c:v>-14.487942933395185</c:v>
                </c:pt>
                <c:pt idx="21">
                  <c:v>-20.708114199849728</c:v>
                </c:pt>
                <c:pt idx="22">
                  <c:v>-30.988567508394482</c:v>
                </c:pt>
                <c:pt idx="23">
                  <c:v>-49.286265432098787</c:v>
                </c:pt>
                <c:pt idx="24">
                  <c:v>-85.24800000000009</c:v>
                </c:pt>
                <c:pt idx="25">
                  <c:v>-166.59080564406048</c:v>
                </c:pt>
                <c:pt idx="26">
                  <c:v>-394.99398804382963</c:v>
                </c:pt>
                <c:pt idx="27">
                  <c:v>-1333.2725947521969</c:v>
                </c:pt>
                <c:pt idx="28">
                  <c:v>-10666.61199721204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B1C-4E73-A689-889F73E4FA9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Лист1!$M$46:$M$63</c:f>
              <c:numCache>
                <c:formatCode>General</c:formatCode>
                <c:ptCount val="18"/>
                <c:pt idx="0">
                  <c:v>2.1</c:v>
                </c:pt>
                <c:pt idx="1">
                  <c:v>2.2000000000000002</c:v>
                </c:pt>
                <c:pt idx="2">
                  <c:v>2.3000000000000003</c:v>
                </c:pt>
                <c:pt idx="3">
                  <c:v>2.4000000000000004</c:v>
                </c:pt>
                <c:pt idx="4">
                  <c:v>2.5000000000000004</c:v>
                </c:pt>
                <c:pt idx="5">
                  <c:v>2.6000000000000005</c:v>
                </c:pt>
                <c:pt idx="6">
                  <c:v>2.7000000000000006</c:v>
                </c:pt>
                <c:pt idx="7">
                  <c:v>2.8000000000000007</c:v>
                </c:pt>
                <c:pt idx="8">
                  <c:v>2.9000000000000008</c:v>
                </c:pt>
                <c:pt idx="9">
                  <c:v>3.0000000000000009</c:v>
                </c:pt>
                <c:pt idx="10">
                  <c:v>3.100000000000001</c:v>
                </c:pt>
                <c:pt idx="11">
                  <c:v>3.2000000000000011</c:v>
                </c:pt>
                <c:pt idx="12">
                  <c:v>3.3000000000000012</c:v>
                </c:pt>
                <c:pt idx="13">
                  <c:v>3.4000000000000012</c:v>
                </c:pt>
                <c:pt idx="14">
                  <c:v>3.5000000000000013</c:v>
                </c:pt>
                <c:pt idx="15">
                  <c:v>3.6000000000000014</c:v>
                </c:pt>
                <c:pt idx="16">
                  <c:v>3.7000000000000015</c:v>
                </c:pt>
                <c:pt idx="17">
                  <c:v>3.8000000000000016</c:v>
                </c:pt>
              </c:numCache>
            </c:numRef>
          </c:xVal>
          <c:yVal>
            <c:numRef>
              <c:f>Лист1!$P$46:$P$63</c:f>
              <c:numCache>
                <c:formatCode>General</c:formatCode>
                <c:ptCount val="18"/>
                <c:pt idx="0">
                  <c:v>10666.711422912931</c:v>
                </c:pt>
                <c:pt idx="1">
                  <c:v>1333.3740234374968</c:v>
                </c:pt>
                <c:pt idx="2">
                  <c:v>395.09883036053719</c:v>
                </c:pt>
                <c:pt idx="3">
                  <c:v>166.70059027070985</c:v>
                </c:pt>
                <c:pt idx="4">
                  <c:v>85.364431486880264</c:v>
                </c:pt>
                <c:pt idx="5">
                  <c:v>49.411294010059287</c:v>
                </c:pt>
                <c:pt idx="6">
                  <c:v>31.124476436859894</c:v>
                </c:pt>
                <c:pt idx="7">
                  <c:v>20.857632307916546</c:v>
                </c:pt>
                <c:pt idx="8">
                  <c:v>14.654393206515305</c:v>
                </c:pt>
                <c:pt idx="9">
                  <c:v>10.687499999999973</c:v>
                </c:pt>
                <c:pt idx="10">
                  <c:v>8.0333703640109668</c:v>
                </c:pt>
                <c:pt idx="11">
                  <c:v>6.1908361228088964</c:v>
                </c:pt>
                <c:pt idx="12">
                  <c:v>4.8718754586861941</c:v>
                </c:pt>
                <c:pt idx="13">
                  <c:v>3.9029215850770824</c:v>
                </c:pt>
                <c:pt idx="14">
                  <c:v>3.1751257430269701</c:v>
                </c:pt>
                <c:pt idx="15">
                  <c:v>2.6178649215089913</c:v>
                </c:pt>
                <c:pt idx="16">
                  <c:v>2.1839530283419886</c:v>
                </c:pt>
                <c:pt idx="17">
                  <c:v>1.8410458104709595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1C-4E73-A689-889F73E4F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725712"/>
        <c:axId val="775336432"/>
      </c:scatterChart>
      <c:valAx>
        <c:axId val="33272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5336432"/>
        <c:crosses val="autoZero"/>
        <c:crossBetween val="midCat"/>
      </c:valAx>
      <c:valAx>
        <c:axId val="77533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272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.xml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8.png"/><Relationship Id="rId5" Type="http://schemas.openxmlformats.org/officeDocument/2006/relationships/image" Target="../media/image5.png"/><Relationship Id="rId10" Type="http://schemas.openxmlformats.org/officeDocument/2006/relationships/chart" Target="../charts/chart3.xml"/><Relationship Id="rId4" Type="http://schemas.openxmlformats.org/officeDocument/2006/relationships/image" Target="../media/image4.png"/><Relationship Id="rId9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138113</xdr:colOff>
      <xdr:row>0</xdr:row>
      <xdr:rowOff>16042</xdr:rowOff>
    </xdr:from>
    <xdr:to>
      <xdr:col>5</xdr:col>
      <xdr:colOff>566687</xdr:colOff>
      <xdr:row>3</xdr:row>
      <xdr:rowOff>26764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AEF02D3B-E374-4788-AA01-5948D56A2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6513" y="16042"/>
          <a:ext cx="1273592" cy="564175"/>
        </a:xfrm>
        <a:prstGeom prst="rect">
          <a:avLst/>
        </a:prstGeom>
      </xdr:spPr>
    </xdr:pic>
    <xdr:clientData/>
  </xdr:twoCellAnchor>
  <xdr:twoCellAnchor editAs="oneCell">
    <xdr:from>
      <xdr:col>3</xdr:col>
      <xdr:colOff>443732</xdr:colOff>
      <xdr:row>22</xdr:row>
      <xdr:rowOff>139401</xdr:rowOff>
    </xdr:from>
    <xdr:to>
      <xdr:col>4</xdr:col>
      <xdr:colOff>457200</xdr:colOff>
      <xdr:row>24</xdr:row>
      <xdr:rowOff>166113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5B87F90-31A5-433E-8AA0-FBDCD12A10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2152" y="4208481"/>
          <a:ext cx="1164088" cy="392472"/>
        </a:xfrm>
        <a:prstGeom prst="rect">
          <a:avLst/>
        </a:prstGeom>
      </xdr:spPr>
    </xdr:pic>
    <xdr:clientData/>
  </xdr:twoCellAnchor>
  <xdr:twoCellAnchor editAs="oneCell">
    <xdr:from>
      <xdr:col>2</xdr:col>
      <xdr:colOff>502920</xdr:colOff>
      <xdr:row>24</xdr:row>
      <xdr:rowOff>147360</xdr:rowOff>
    </xdr:from>
    <xdr:to>
      <xdr:col>3</xdr:col>
      <xdr:colOff>230085</xdr:colOff>
      <xdr:row>27</xdr:row>
      <xdr:rowOff>59605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36DF6F0B-AD32-4BE1-A2B9-0FFE5B621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22120" y="4582200"/>
          <a:ext cx="862545" cy="460885"/>
        </a:xfrm>
        <a:prstGeom prst="rect">
          <a:avLst/>
        </a:prstGeom>
      </xdr:spPr>
    </xdr:pic>
    <xdr:clientData/>
  </xdr:twoCellAnchor>
  <xdr:twoCellAnchor editAs="oneCell">
    <xdr:from>
      <xdr:col>5</xdr:col>
      <xdr:colOff>439499</xdr:colOff>
      <xdr:row>24</xdr:row>
      <xdr:rowOff>175260</xdr:rowOff>
    </xdr:from>
    <xdr:to>
      <xdr:col>7</xdr:col>
      <xdr:colOff>171836</xdr:colOff>
      <xdr:row>27</xdr:row>
      <xdr:rowOff>27121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F93FEB9-9BC6-455B-B78A-8241A6B71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798139" y="4610100"/>
          <a:ext cx="1446837" cy="400501"/>
        </a:xfrm>
        <a:prstGeom prst="rect">
          <a:avLst/>
        </a:prstGeom>
      </xdr:spPr>
    </xdr:pic>
    <xdr:clientData/>
  </xdr:twoCellAnchor>
  <xdr:twoCellAnchor editAs="oneCell">
    <xdr:from>
      <xdr:col>7</xdr:col>
      <xdr:colOff>601980</xdr:colOff>
      <xdr:row>13</xdr:row>
      <xdr:rowOff>106680</xdr:rowOff>
    </xdr:from>
    <xdr:to>
      <xdr:col>11</xdr:col>
      <xdr:colOff>546814</xdr:colOff>
      <xdr:row>18</xdr:row>
      <xdr:rowOff>145131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F1AFF42B-443B-43E2-AE23-290E6DAB4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438900" y="2529840"/>
          <a:ext cx="3450034" cy="952851"/>
        </a:xfrm>
        <a:prstGeom prst="rect">
          <a:avLst/>
        </a:prstGeom>
      </xdr:spPr>
    </xdr:pic>
    <xdr:clientData/>
  </xdr:twoCellAnchor>
  <xdr:twoCellAnchor editAs="oneCell">
    <xdr:from>
      <xdr:col>5</xdr:col>
      <xdr:colOff>515620</xdr:colOff>
      <xdr:row>33</xdr:row>
      <xdr:rowOff>53340</xdr:rowOff>
    </xdr:from>
    <xdr:to>
      <xdr:col>10</xdr:col>
      <xdr:colOff>12701</xdr:colOff>
      <xdr:row>37</xdr:row>
      <xdr:rowOff>144780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id="{588B01D4-1031-48EF-A9EA-6D7D55A15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74260" y="6134100"/>
          <a:ext cx="3840481" cy="822960"/>
        </a:xfrm>
        <a:prstGeom prst="rect">
          <a:avLst/>
        </a:prstGeom>
      </xdr:spPr>
    </xdr:pic>
    <xdr:clientData/>
  </xdr:twoCellAnchor>
  <xdr:twoCellAnchor editAs="oneCell">
    <xdr:from>
      <xdr:col>8</xdr:col>
      <xdr:colOff>5266</xdr:colOff>
      <xdr:row>24</xdr:row>
      <xdr:rowOff>181908</xdr:rowOff>
    </xdr:from>
    <xdr:to>
      <xdr:col>12</xdr:col>
      <xdr:colOff>289031</xdr:colOff>
      <xdr:row>28</xdr:row>
      <xdr:rowOff>175260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id="{19A67E62-664A-430B-83E0-2CB438BC4D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451786" y="4616748"/>
          <a:ext cx="3522265" cy="724872"/>
        </a:xfrm>
        <a:prstGeom prst="rect">
          <a:avLst/>
        </a:prstGeom>
      </xdr:spPr>
    </xdr:pic>
    <xdr:clientData/>
  </xdr:twoCellAnchor>
  <xdr:twoCellAnchor>
    <xdr:from>
      <xdr:col>19</xdr:col>
      <xdr:colOff>221673</xdr:colOff>
      <xdr:row>4</xdr:row>
      <xdr:rowOff>160019</xdr:rowOff>
    </xdr:from>
    <xdr:to>
      <xdr:col>33</xdr:col>
      <xdr:colOff>512618</xdr:colOff>
      <xdr:row>36</xdr:row>
      <xdr:rowOff>166254</xdr:rowOff>
    </xdr:to>
    <xdr:graphicFrame macro="">
      <xdr:nvGraphicFramePr>
        <xdr:cNvPr id="12" name="Диаграмма 11">
          <a:extLst>
            <a:ext uri="{FF2B5EF4-FFF2-40B4-BE49-F238E27FC236}">
              <a16:creationId xmlns:a16="http://schemas.microsoft.com/office/drawing/2014/main" id="{C1EBE2F9-56E3-4E5A-ADA2-44BFAD255A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47896</xdr:colOff>
      <xdr:row>43</xdr:row>
      <xdr:rowOff>178525</xdr:rowOff>
    </xdr:from>
    <xdr:to>
      <xdr:col>24</xdr:col>
      <xdr:colOff>374468</xdr:colOff>
      <xdr:row>58</xdr:row>
      <xdr:rowOff>178525</xdr:rowOff>
    </xdr:to>
    <xdr:graphicFrame macro="">
      <xdr:nvGraphicFramePr>
        <xdr:cNvPr id="14" name="Диаграмма 13">
          <a:extLst>
            <a:ext uri="{FF2B5EF4-FFF2-40B4-BE49-F238E27FC236}">
              <a16:creationId xmlns:a16="http://schemas.microsoft.com/office/drawing/2014/main" id="{1AEA9B32-5005-4B1F-9842-6747BCBC12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43543</xdr:colOff>
      <xdr:row>60</xdr:row>
      <xdr:rowOff>87086</xdr:rowOff>
    </xdr:from>
    <xdr:to>
      <xdr:col>24</xdr:col>
      <xdr:colOff>370115</xdr:colOff>
      <xdr:row>75</xdr:row>
      <xdr:rowOff>87085</xdr:rowOff>
    </xdr:to>
    <xdr:graphicFrame macro="">
      <xdr:nvGraphicFramePr>
        <xdr:cNvPr id="15" name="Диаграмма 14">
          <a:extLst>
            <a:ext uri="{FF2B5EF4-FFF2-40B4-BE49-F238E27FC236}">
              <a16:creationId xmlns:a16="http://schemas.microsoft.com/office/drawing/2014/main" id="{D8190F43-5647-4BF4-B7FE-E1C2BF01B3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0</xdr:col>
      <xdr:colOff>62754</xdr:colOff>
      <xdr:row>65</xdr:row>
      <xdr:rowOff>127491</xdr:rowOff>
    </xdr:from>
    <xdr:to>
      <xdr:col>4</xdr:col>
      <xdr:colOff>704040</xdr:colOff>
      <xdr:row>75</xdr:row>
      <xdr:rowOff>107578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id="{255008DB-784F-4C78-90C8-CAF12053A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2754" y="11835397"/>
          <a:ext cx="4146486" cy="1799922"/>
        </a:xfrm>
        <a:prstGeom prst="rect">
          <a:avLst/>
        </a:prstGeom>
      </xdr:spPr>
    </xdr:pic>
    <xdr:clientData/>
  </xdr:twoCellAnchor>
  <xdr:twoCellAnchor editAs="oneCell">
    <xdr:from>
      <xdr:col>0</xdr:col>
      <xdr:colOff>253177</xdr:colOff>
      <xdr:row>83</xdr:row>
      <xdr:rowOff>62752</xdr:rowOff>
    </xdr:from>
    <xdr:to>
      <xdr:col>3</xdr:col>
      <xdr:colOff>914399</xdr:colOff>
      <xdr:row>92</xdr:row>
      <xdr:rowOff>152399</xdr:rowOff>
    </xdr:to>
    <xdr:pic>
      <xdr:nvPicPr>
        <xdr:cNvPr id="17" name="Рисунок 16">
          <a:extLst>
            <a:ext uri="{FF2B5EF4-FFF2-40B4-BE49-F238E27FC236}">
              <a16:creationId xmlns:a16="http://schemas.microsoft.com/office/drawing/2014/main" id="{19D1394C-3D74-4A4F-A752-7F107C6FF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53177" y="15094934"/>
          <a:ext cx="3016495" cy="17106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4F76C-83E6-4202-8C94-66D95D106197}">
  <dimension ref="A2:V82"/>
  <sheetViews>
    <sheetView tabSelected="1" zoomScale="70" zoomScaleNormal="70" workbookViewId="0">
      <selection activeCell="V4" sqref="V4"/>
    </sheetView>
  </sheetViews>
  <sheetFormatPr defaultRowHeight="15" x14ac:dyDescent="0.25"/>
  <cols>
    <col min="3" max="3" width="16.5703125" customWidth="1"/>
    <col min="4" max="4" width="16.7109375" customWidth="1"/>
    <col min="5" max="5" width="12.28515625" customWidth="1"/>
    <col min="6" max="6" width="13.28515625" customWidth="1"/>
    <col min="7" max="7" width="11.7109375" customWidth="1"/>
    <col min="8" max="11" width="12.7109375" customWidth="1"/>
    <col min="13" max="16" width="12.7109375" customWidth="1"/>
  </cols>
  <sheetData>
    <row r="2" spans="1:22" x14ac:dyDescent="0.25">
      <c r="B2" t="s">
        <v>0</v>
      </c>
    </row>
    <row r="4" spans="1:22" ht="18.75" x14ac:dyDescent="0.3">
      <c r="I4" t="s">
        <v>3</v>
      </c>
      <c r="P4" s="12" t="s">
        <v>33</v>
      </c>
      <c r="U4" s="1" t="s">
        <v>45</v>
      </c>
      <c r="V4" t="s">
        <v>46</v>
      </c>
    </row>
    <row r="6" spans="1:22" x14ac:dyDescent="0.25">
      <c r="A6" s="1" t="s">
        <v>1</v>
      </c>
      <c r="B6" s="7" t="s">
        <v>9</v>
      </c>
      <c r="Q6" t="s">
        <v>34</v>
      </c>
    </row>
    <row r="7" spans="1:22" x14ac:dyDescent="0.25">
      <c r="H7" t="s">
        <v>10</v>
      </c>
      <c r="Q7" s="13" t="s">
        <v>35</v>
      </c>
      <c r="R7" s="13" t="s">
        <v>36</v>
      </c>
      <c r="S7" s="7" t="s">
        <v>39</v>
      </c>
    </row>
    <row r="8" spans="1:22" x14ac:dyDescent="0.25">
      <c r="A8" s="1" t="s">
        <v>2</v>
      </c>
      <c r="B8" s="7" t="s">
        <v>4</v>
      </c>
      <c r="Q8" s="3">
        <v>-4</v>
      </c>
      <c r="R8" s="3">
        <v>0</v>
      </c>
    </row>
    <row r="9" spans="1:22" x14ac:dyDescent="0.25">
      <c r="B9" t="s">
        <v>5</v>
      </c>
      <c r="Q9" s="3">
        <v>5</v>
      </c>
      <c r="R9" s="3">
        <v>0</v>
      </c>
    </row>
    <row r="10" spans="1:22" x14ac:dyDescent="0.25">
      <c r="Q10" s="13" t="s">
        <v>36</v>
      </c>
      <c r="R10" s="13" t="s">
        <v>37</v>
      </c>
      <c r="S10" s="13" t="s">
        <v>38</v>
      </c>
    </row>
    <row r="11" spans="1:22" x14ac:dyDescent="0.25">
      <c r="A11" s="1" t="s">
        <v>6</v>
      </c>
      <c r="B11" s="7" t="s">
        <v>7</v>
      </c>
      <c r="Q11" s="3">
        <v>-60</v>
      </c>
      <c r="R11" s="3">
        <v>-1</v>
      </c>
      <c r="S11" s="3">
        <v>2</v>
      </c>
    </row>
    <row r="12" spans="1:22" x14ac:dyDescent="0.25">
      <c r="C12" s="6" t="s">
        <v>8</v>
      </c>
      <c r="Q12" s="3">
        <v>60</v>
      </c>
      <c r="R12" s="3">
        <v>-1</v>
      </c>
      <c r="S12" s="3">
        <v>2</v>
      </c>
    </row>
    <row r="13" spans="1:22" x14ac:dyDescent="0.25">
      <c r="C13" t="s">
        <v>11</v>
      </c>
      <c r="R13" s="7" t="s">
        <v>16</v>
      </c>
      <c r="S13" s="7" t="s">
        <v>17</v>
      </c>
    </row>
    <row r="16" spans="1:22" x14ac:dyDescent="0.25">
      <c r="C16" t="s">
        <v>16</v>
      </c>
      <c r="F16" t="s">
        <v>17</v>
      </c>
    </row>
    <row r="17" spans="1:8" x14ac:dyDescent="0.25">
      <c r="C17" s="4" t="s">
        <v>14</v>
      </c>
      <c r="D17" s="4" t="s">
        <v>15</v>
      </c>
      <c r="F17" s="4" t="s">
        <v>14</v>
      </c>
      <c r="G17" s="4" t="s">
        <v>15</v>
      </c>
    </row>
    <row r="18" spans="1:8" x14ac:dyDescent="0.25">
      <c r="A18" t="s">
        <v>18</v>
      </c>
      <c r="C18" s="5">
        <v>-1.0000009999999999</v>
      </c>
      <c r="D18" s="5" t="b">
        <f>Q11=(6*C18+4)/((C18+1)*(C18-2))</f>
        <v>0</v>
      </c>
      <c r="E18" t="s">
        <v>20</v>
      </c>
      <c r="F18" s="5">
        <v>1.9999990000000001</v>
      </c>
      <c r="G18" s="3">
        <f>(6*F18+4)/((F18+1)*(F18-2))</f>
        <v>-5333333.1115497937</v>
      </c>
      <c r="H18" t="s">
        <v>20</v>
      </c>
    </row>
    <row r="19" spans="1:8" x14ac:dyDescent="0.25">
      <c r="A19" t="s">
        <v>19</v>
      </c>
      <c r="C19" s="3">
        <v>-0.99999000000000005</v>
      </c>
      <c r="D19" s="3">
        <f>(6*C19+4)/((C19+1)*(C19-2))</f>
        <v>66664.888883266351</v>
      </c>
      <c r="E19" t="s">
        <v>21</v>
      </c>
      <c r="F19" s="5">
        <v>2.0000000099999999</v>
      </c>
      <c r="G19" s="3">
        <f>(6*F19+4)/((F19+1)*(F19-2))</f>
        <v>533333336.79687333</v>
      </c>
      <c r="H19" t="s">
        <v>21</v>
      </c>
    </row>
    <row r="21" spans="1:8" x14ac:dyDescent="0.25">
      <c r="D21" t="s">
        <v>22</v>
      </c>
    </row>
    <row r="22" spans="1:8" x14ac:dyDescent="0.25">
      <c r="D22" t="s">
        <v>12</v>
      </c>
    </row>
    <row r="24" spans="1:8" x14ac:dyDescent="0.25">
      <c r="C24" s="6" t="s">
        <v>13</v>
      </c>
    </row>
    <row r="28" spans="1:8" x14ac:dyDescent="0.25">
      <c r="C28" t="s">
        <v>23</v>
      </c>
      <c r="F28" t="s">
        <v>24</v>
      </c>
    </row>
    <row r="29" spans="1:8" x14ac:dyDescent="0.25">
      <c r="C29" s="4" t="s">
        <v>14</v>
      </c>
      <c r="D29" s="4" t="s">
        <v>25</v>
      </c>
      <c r="F29" s="4" t="s">
        <v>14</v>
      </c>
      <c r="G29" s="4" t="s">
        <v>26</v>
      </c>
    </row>
    <row r="30" spans="1:8" x14ac:dyDescent="0.25">
      <c r="C30" s="9">
        <v>100000000000000</v>
      </c>
      <c r="D30" s="10">
        <f>((6*C30+4)/((C30+1)*(C30-2)))/C30</f>
        <v>6.0000000000000996E-28</v>
      </c>
      <c r="F30" s="11">
        <v>1E+27</v>
      </c>
      <c r="G30" s="11">
        <f>(6*F30+4)/((F30+1)*(F30-2))-D30*F30</f>
        <v>-0.60000000000000997</v>
      </c>
    </row>
    <row r="31" spans="1:8" x14ac:dyDescent="0.25">
      <c r="D31" t="s">
        <v>27</v>
      </c>
      <c r="G31" t="s">
        <v>28</v>
      </c>
    </row>
    <row r="32" spans="1:8" x14ac:dyDescent="0.25">
      <c r="C32" t="s">
        <v>30</v>
      </c>
    </row>
    <row r="34" spans="1:16" x14ac:dyDescent="0.25">
      <c r="C34" s="6" t="s">
        <v>31</v>
      </c>
    </row>
    <row r="35" spans="1:16" x14ac:dyDescent="0.25">
      <c r="C35" t="s">
        <v>29</v>
      </c>
    </row>
    <row r="36" spans="1:16" x14ac:dyDescent="0.25">
      <c r="C36" s="4" t="s">
        <v>14</v>
      </c>
      <c r="D36" s="4" t="s">
        <v>15</v>
      </c>
    </row>
    <row r="37" spans="1:16" x14ac:dyDescent="0.25">
      <c r="C37" s="11">
        <f>-10^10</f>
        <v>10000000000</v>
      </c>
      <c r="D37" s="11">
        <f>(6*C37+4)/((C37+1)*(C37-2))</f>
        <v>6.0000000010000003E-10</v>
      </c>
      <c r="E37">
        <v>0</v>
      </c>
    </row>
    <row r="38" spans="1:16" x14ac:dyDescent="0.25">
      <c r="C38" s="11">
        <v>1000000</v>
      </c>
      <c r="D38" s="11">
        <f>(6*C38+4)/((C38+1)*(C38-2))</f>
        <v>6.000010000022E-6</v>
      </c>
      <c r="E38">
        <v>0</v>
      </c>
    </row>
    <row r="40" spans="1:16" x14ac:dyDescent="0.25">
      <c r="A40" s="1" t="s">
        <v>32</v>
      </c>
      <c r="B40" t="s">
        <v>40</v>
      </c>
    </row>
    <row r="41" spans="1:16" x14ac:dyDescent="0.25">
      <c r="A41" s="1" t="s">
        <v>41</v>
      </c>
      <c r="B41" t="s">
        <v>42</v>
      </c>
    </row>
    <row r="42" spans="1:16" x14ac:dyDescent="0.25">
      <c r="C42" s="6"/>
    </row>
    <row r="43" spans="1:16" x14ac:dyDescent="0.25">
      <c r="C43" s="6"/>
    </row>
    <row r="44" spans="1:16" x14ac:dyDescent="0.25">
      <c r="C44" t="s">
        <v>50</v>
      </c>
      <c r="H44" t="s">
        <v>51</v>
      </c>
      <c r="M44" t="s">
        <v>52</v>
      </c>
    </row>
    <row r="45" spans="1:16" x14ac:dyDescent="0.25">
      <c r="C45" s="14" t="s">
        <v>14</v>
      </c>
      <c r="D45" s="14" t="s">
        <v>47</v>
      </c>
      <c r="E45" s="15" t="s">
        <v>48</v>
      </c>
      <c r="F45" s="16" t="s">
        <v>49</v>
      </c>
      <c r="H45" s="14" t="s">
        <v>14</v>
      </c>
      <c r="I45" s="14" t="s">
        <v>47</v>
      </c>
      <c r="J45" s="15" t="s">
        <v>48</v>
      </c>
      <c r="K45" s="16" t="s">
        <v>49</v>
      </c>
      <c r="M45" s="14" t="s">
        <v>14</v>
      </c>
      <c r="N45" s="14" t="s">
        <v>47</v>
      </c>
      <c r="O45" s="15" t="s">
        <v>48</v>
      </c>
      <c r="P45" s="16" t="s">
        <v>49</v>
      </c>
    </row>
    <row r="46" spans="1:16" x14ac:dyDescent="0.25">
      <c r="C46" s="3">
        <v>-3</v>
      </c>
      <c r="D46" s="8">
        <f>(6*C46+4)/((C46+1)*(C46-2))</f>
        <v>-1.4</v>
      </c>
      <c r="E46" s="3">
        <f>6/((C46 + 1) * (C46 - 2)) - (6 * C46 + 4) * ((C46 - 2) + (C46 + 1))/((C46 +
    1) * (C46 - 2))^2</f>
        <v>-0.38</v>
      </c>
      <c r="F46" s="3">
        <f>-(6 * ((C46 - 2) + (C46 + 1))/((C46 + 1) * (C46 - 2))^2 + ((6 * ((C46 -
    2) + (C46 + 1)) + (6 * C46 + 4) * (1 + 1))/((C46 + 1) * (C46 - 2))^2 -
    (6 * C46 + 4) * ((C46 - 2) + (C46 + 1)) * (2 * (((C46 - 2) + (C46 +
        1)) * ((C46 + 1) * (C46 - 2))))/(((C46 + 1) * (C46 - 2))^2)^2))</f>
        <v>-0.25200000000000017</v>
      </c>
      <c r="H46" s="3">
        <v>-0.9</v>
      </c>
      <c r="I46" s="8">
        <f>(6*H46+4)/((H46+1)*(H46-2))</f>
        <v>4.8275862068965543</v>
      </c>
      <c r="J46" s="3">
        <f>(-6*H46+8*H46+8)/((H46^2)-H46-2)</f>
        <v>-21.379310344827584</v>
      </c>
      <c r="K46" s="3">
        <f>-(6 * ((H46 - 2) + (H46 + 1))/((H46 + 1) * (H46 - 2))^2 + ((6 * ((H46 -
    2) + (H46 + 1)) + (6 * H46 + 4) * (1 + 1))/((H46 + 1) * (H46 - 2))^2 -
    (6 * H46 + 4) * ((H46 - 2) + (H46 + 1)) * (2 * (((H46 - 2) + (H46 +
        1)) * ((H46 + 1) * (H46 - 2))))/(((H46 + 1) * (H46 - 2))^2)^2))</f>
        <v>1332.8959776948636</v>
      </c>
      <c r="M46" s="3">
        <v>2.1</v>
      </c>
      <c r="N46" s="8">
        <f>(6*M46+4)/((M46+1)*(M46-2))</f>
        <v>53.54838709677415</v>
      </c>
      <c r="O46" s="3">
        <f>-(6*M46+8*M46+8)/(((M46^2)-M46-2)^2)</f>
        <v>-389.17793964620182</v>
      </c>
      <c r="P46" s="3">
        <f>-(6 * ((M46 - 2) + (M46 + 1))/((M46 + 1) * (M46 - 2))^2 + ((6 * ((M46 -
    2) + (M46 + 1)) + (6 * M46 + 4) * (1 + 1))/((M46 + 1) * (M46 - 2))^2 -
    (6 * M46 + 4) * ((M46 - 2) + (M46 + 1)) * (2 * (((M46 - 2) + (M46 +
        1)) * ((M46 + 1) * (M46 - 2))))/(((M46 + 1) * (M46 - 2))^2)^2))</f>
        <v>10666.711422912931</v>
      </c>
    </row>
    <row r="47" spans="1:16" x14ac:dyDescent="0.25">
      <c r="C47" s="3">
        <f>C46+0.1</f>
        <v>-2.9</v>
      </c>
      <c r="D47" s="8">
        <f t="shared" ref="D47:D65" si="0">(6*C47+4)/((C47+1)*(C47-2))</f>
        <v>-1.4393125671321159</v>
      </c>
      <c r="E47" s="3">
        <f t="shared" ref="E47:E65" si="1">6/((C47 + 1) * (C47 - 2)) - (6 * C47 + 4) * ((C47 - 2) + (C47 + 1))/((C47 +
    1) * (C47 - 2))^2</f>
        <v>-0.40680187502667975</v>
      </c>
      <c r="F47" s="3">
        <f t="shared" ref="F47:F65" si="2">-(6 * ((C47 - 2) + (C47 + 1))/((C47 + 1) * (C47 - 2))^2 + ((6 * ((C47 -
    2) + (C47 + 1)) + (6 * C47 + 4) * (1 + 1))/((C47 + 1) * (C47 - 2))^2 -
    (6 * C47 + 4) * ((C47 - 2) + (C47 + 1)) * (2 * (((C47 - 2) + (C47 +
        1)) * ((C47 + 1) * (C47 - 2))))/(((C47 + 1) * (C47 - 2))^2)^2))</f>
        <v>-0.28505696735753117</v>
      </c>
      <c r="H47" s="3">
        <f>H46+0.1</f>
        <v>-0.8</v>
      </c>
      <c r="I47" s="8">
        <f t="shared" ref="I47:I74" si="3">(6*H47+4)/((H47+1)*(H47-2))</f>
        <v>1.4285714285714304</v>
      </c>
      <c r="J47" s="3">
        <f t="shared" ref="J47:J74" si="4">(-6*H47+8*H47+8)/((H47^2)-H47-2)</f>
        <v>-11.428571428571432</v>
      </c>
      <c r="K47" s="3">
        <f t="shared" ref="K47:K74" si="5">-(6 * ((H47 - 2) + (H47 + 1))/((H47 + 1) * (H47 - 2))^2 + ((6 * ((H47 -
    2) + (H47 + 1)) + (6 * H47 + 4) * (1 + 1))/((H47 + 1) * (H47 - 2))^2 -
    (6 * H47 + 4) * ((H47 - 2) + (H47 + 1)) * (2 * (((H47 - 2) + (H47 +
        1)) * ((H47 + 1) * (H47 - 2))))/(((H47 + 1) * (H47 - 2))^2)^2))</f>
        <v>166.18075801749285</v>
      </c>
      <c r="M47" s="3">
        <f>M46+0.1</f>
        <v>2.2000000000000002</v>
      </c>
      <c r="N47" s="8">
        <f t="shared" ref="N47:N63" si="6">(6*M47+4)/((M47+1)*(M47-2))</f>
        <v>26.874999999999982</v>
      </c>
      <c r="O47" s="3">
        <f t="shared" ref="O47:O63" si="7">-(6*M47+8*M47+8)/(((M47^2)-M47-2)^2)</f>
        <v>-94.726562499999844</v>
      </c>
      <c r="P47" s="3">
        <f t="shared" ref="P47:P63" si="8">-(6 * ((M47 - 2) + (M47 + 1))/((M47 + 1) * (M47 - 2))^2 + ((6 * ((M47 -
    2) + (M47 + 1)) + (6 * M47 + 4) * (1 + 1))/((M47 + 1) * (M47 - 2))^2 -
    (6 * M47 + 4) * ((M47 - 2) + (M47 + 1)) * (2 * (((M47 - 2) + (M47 +
        1)) * ((M47 + 1) * (M47 - 2))))/(((M47 + 1) * (M47 - 2))^2)^2))</f>
        <v>1333.3740234374968</v>
      </c>
    </row>
    <row r="48" spans="1:16" x14ac:dyDescent="0.25">
      <c r="C48" s="3">
        <f t="shared" ref="C48:C65" si="9">C47+0.1</f>
        <v>-2.8</v>
      </c>
      <c r="D48" s="8">
        <f t="shared" si="0"/>
        <v>-1.4814814814814814</v>
      </c>
      <c r="E48" s="3">
        <f t="shared" si="1"/>
        <v>-0.43724279835390945</v>
      </c>
      <c r="F48" s="3">
        <f t="shared" si="2"/>
        <v>-0.32507430269775939</v>
      </c>
      <c r="H48" s="3">
        <f t="shared" ref="H48:H74" si="10">H47+0.1</f>
        <v>-0.70000000000000007</v>
      </c>
      <c r="I48" s="8">
        <f t="shared" si="3"/>
        <v>0.24691358024691384</v>
      </c>
      <c r="J48" s="3">
        <f t="shared" si="4"/>
        <v>-8.1481481481481488</v>
      </c>
      <c r="K48" s="3">
        <f t="shared" si="5"/>
        <v>48.84079323951299</v>
      </c>
      <c r="M48" s="3">
        <f t="shared" ref="M48:M63" si="11">M47+0.1</f>
        <v>2.3000000000000003</v>
      </c>
      <c r="N48" s="8">
        <f t="shared" si="6"/>
        <v>17.979797979797961</v>
      </c>
      <c r="O48" s="3">
        <f t="shared" si="7"/>
        <v>-41.016222834404601</v>
      </c>
      <c r="P48" s="3">
        <f t="shared" si="8"/>
        <v>395.09883036053719</v>
      </c>
    </row>
    <row r="49" spans="3:16" x14ac:dyDescent="0.25">
      <c r="C49" s="3">
        <f t="shared" si="9"/>
        <v>-2.6999999999999997</v>
      </c>
      <c r="D49" s="8">
        <f t="shared" si="0"/>
        <v>-1.5269086357947439</v>
      </c>
      <c r="E49" s="3">
        <f t="shared" si="1"/>
        <v>-0.47211705495448808</v>
      </c>
      <c r="F49" s="3">
        <f t="shared" si="2"/>
        <v>-0.3741277887143879</v>
      </c>
      <c r="H49" s="3">
        <f t="shared" si="10"/>
        <v>-0.60000000000000009</v>
      </c>
      <c r="I49" s="8">
        <f t="shared" si="3"/>
        <v>-0.38461538461538419</v>
      </c>
      <c r="J49" s="3">
        <f t="shared" si="4"/>
        <v>-6.5384615384615392</v>
      </c>
      <c r="K49" s="3">
        <f t="shared" si="5"/>
        <v>20.226445152480668</v>
      </c>
      <c r="M49" s="3">
        <f t="shared" si="11"/>
        <v>2.4000000000000004</v>
      </c>
      <c r="N49" s="8">
        <f t="shared" si="6"/>
        <v>13.52941176470587</v>
      </c>
      <c r="O49" s="3">
        <f t="shared" si="7"/>
        <v>-22.491349480968822</v>
      </c>
      <c r="P49" s="3">
        <f t="shared" si="8"/>
        <v>166.70059027070985</v>
      </c>
    </row>
    <row r="50" spans="3:16" x14ac:dyDescent="0.25">
      <c r="C50" s="3">
        <f t="shared" si="9"/>
        <v>-2.5999999999999996</v>
      </c>
      <c r="D50" s="8">
        <f t="shared" si="0"/>
        <v>-1.5760869565217392</v>
      </c>
      <c r="E50" s="3">
        <f t="shared" si="1"/>
        <v>-0.51246455576559558</v>
      </c>
      <c r="F50" s="3">
        <f t="shared" si="2"/>
        <v>-0.43510687207199827</v>
      </c>
      <c r="H50" s="3">
        <f t="shared" si="10"/>
        <v>-0.50000000000000011</v>
      </c>
      <c r="I50" s="8">
        <f t="shared" si="3"/>
        <v>-0.79999999999999938</v>
      </c>
      <c r="J50" s="3">
        <f t="shared" si="4"/>
        <v>-5.6000000000000014</v>
      </c>
      <c r="K50" s="3">
        <f t="shared" si="5"/>
        <v>9.9840000000000071</v>
      </c>
      <c r="M50" s="3">
        <f t="shared" si="11"/>
        <v>2.5000000000000004</v>
      </c>
      <c r="N50" s="8">
        <f t="shared" si="6"/>
        <v>10.857142857142849</v>
      </c>
      <c r="O50" s="3">
        <f t="shared" si="7"/>
        <v>-14.040816326530594</v>
      </c>
      <c r="P50" s="3">
        <f t="shared" si="8"/>
        <v>85.364431486880264</v>
      </c>
    </row>
    <row r="51" spans="3:16" x14ac:dyDescent="0.25">
      <c r="C51" s="3">
        <f t="shared" si="9"/>
        <v>-2.4999999999999996</v>
      </c>
      <c r="D51" s="8">
        <f t="shared" si="0"/>
        <v>-1.6296296296296295</v>
      </c>
      <c r="E51" s="3">
        <f t="shared" si="1"/>
        <v>-0.5596707818930039</v>
      </c>
      <c r="F51" s="3">
        <f t="shared" si="2"/>
        <v>-0.51211705532693119</v>
      </c>
      <c r="H51" s="3">
        <f t="shared" si="10"/>
        <v>-0.40000000000000013</v>
      </c>
      <c r="I51" s="8">
        <f t="shared" si="3"/>
        <v>-1.1111111111111105</v>
      </c>
      <c r="J51" s="3">
        <f t="shared" si="4"/>
        <v>-5.0000000000000009</v>
      </c>
      <c r="K51" s="3">
        <f t="shared" si="5"/>
        <v>5.4012345679012377</v>
      </c>
      <c r="M51" s="3">
        <f t="shared" si="11"/>
        <v>2.6000000000000005</v>
      </c>
      <c r="N51" s="8">
        <f t="shared" si="6"/>
        <v>9.0740740740740655</v>
      </c>
      <c r="O51" s="3">
        <f t="shared" si="7"/>
        <v>-9.5164609053497777</v>
      </c>
      <c r="P51" s="3">
        <f t="shared" si="8"/>
        <v>49.411294010059287</v>
      </c>
    </row>
    <row r="52" spans="3:16" x14ac:dyDescent="0.25">
      <c r="C52" s="3">
        <f t="shared" si="9"/>
        <v>-2.3999999999999995</v>
      </c>
      <c r="D52" s="8">
        <f t="shared" si="0"/>
        <v>-1.6883116883116887</v>
      </c>
      <c r="E52" s="3">
        <f t="shared" si="1"/>
        <v>-0.61561814808568116</v>
      </c>
      <c r="F52" s="3">
        <f t="shared" si="2"/>
        <v>-0.61112778265755219</v>
      </c>
      <c r="H52" s="3">
        <f t="shared" si="10"/>
        <v>-0.30000000000000016</v>
      </c>
      <c r="I52" s="8">
        <f t="shared" si="3"/>
        <v>-1.3664596273291922</v>
      </c>
      <c r="J52" s="3">
        <f t="shared" si="4"/>
        <v>-4.5962732919254661</v>
      </c>
      <c r="K52" s="3">
        <f t="shared" si="5"/>
        <v>3.0105808834823278</v>
      </c>
      <c r="M52" s="3">
        <f t="shared" si="11"/>
        <v>2.7000000000000006</v>
      </c>
      <c r="N52" s="8">
        <f t="shared" si="6"/>
        <v>7.7992277992277925</v>
      </c>
      <c r="O52" s="3">
        <f t="shared" si="7"/>
        <v>-6.8275666731265021</v>
      </c>
      <c r="P52" s="3">
        <f t="shared" si="8"/>
        <v>31.124476436859894</v>
      </c>
    </row>
    <row r="53" spans="3:16" x14ac:dyDescent="0.25">
      <c r="C53" s="3">
        <f t="shared" si="9"/>
        <v>-2.2999999999999994</v>
      </c>
      <c r="D53" s="8">
        <f t="shared" si="0"/>
        <v>-1.7531305903398933</v>
      </c>
      <c r="E53" s="3">
        <f t="shared" si="1"/>
        <v>-0.68292152162851516</v>
      </c>
      <c r="F53" s="3">
        <f t="shared" si="2"/>
        <v>-0.7410482757709449</v>
      </c>
      <c r="H53" s="3">
        <f t="shared" si="10"/>
        <v>-0.20000000000000015</v>
      </c>
      <c r="I53" s="8">
        <f t="shared" si="3"/>
        <v>-1.5909090909090906</v>
      </c>
      <c r="J53" s="3">
        <f t="shared" si="4"/>
        <v>-4.3181818181818183</v>
      </c>
      <c r="K53" s="3">
        <f t="shared" si="5"/>
        <v>1.6024135987978985</v>
      </c>
      <c r="M53" s="3">
        <f t="shared" si="11"/>
        <v>2.8000000000000007</v>
      </c>
      <c r="N53" s="8">
        <f t="shared" si="6"/>
        <v>6.8421052631578894</v>
      </c>
      <c r="O53" s="3">
        <f t="shared" si="7"/>
        <v>-5.1073407202215959</v>
      </c>
      <c r="P53" s="3">
        <f t="shared" si="8"/>
        <v>20.857632307916546</v>
      </c>
    </row>
    <row r="54" spans="3:16" x14ac:dyDescent="0.25">
      <c r="C54" s="3">
        <f t="shared" si="9"/>
        <v>-2.1999999999999993</v>
      </c>
      <c r="D54" s="8">
        <f t="shared" si="0"/>
        <v>-1.8253968253968258</v>
      </c>
      <c r="E54" s="3">
        <f t="shared" si="1"/>
        <v>-0.76530612244898011</v>
      </c>
      <c r="F54" s="3">
        <f t="shared" si="2"/>
        <v>-0.91557787136018542</v>
      </c>
      <c r="H54" s="3">
        <f t="shared" si="10"/>
        <v>-0.10000000000000014</v>
      </c>
      <c r="I54" s="8">
        <f t="shared" si="3"/>
        <v>-1.7989417989417986</v>
      </c>
      <c r="J54" s="3">
        <f t="shared" si="4"/>
        <v>-4.1269841269841274</v>
      </c>
      <c r="K54" s="3">
        <f t="shared" si="5"/>
        <v>0.67720601860183738</v>
      </c>
      <c r="M54" s="3">
        <f t="shared" si="11"/>
        <v>2.9000000000000008</v>
      </c>
      <c r="N54" s="8">
        <f t="shared" si="6"/>
        <v>6.0968660968660915</v>
      </c>
      <c r="O54" s="3">
        <f t="shared" si="7"/>
        <v>-3.9447731755423958</v>
      </c>
      <c r="P54" s="3">
        <f t="shared" si="8"/>
        <v>14.654393206515305</v>
      </c>
    </row>
    <row r="55" spans="3:16" x14ac:dyDescent="0.25">
      <c r="C55" s="3">
        <f t="shared" si="9"/>
        <v>-2.0999999999999992</v>
      </c>
      <c r="D55" s="8">
        <f t="shared" si="0"/>
        <v>-1.9068736141906877</v>
      </c>
      <c r="E55" s="3">
        <f t="shared" si="1"/>
        <v>-0.86823565272540515</v>
      </c>
      <c r="F55" s="3">
        <f t="shared" si="2"/>
        <v>-1.1565196363553971</v>
      </c>
      <c r="H55" s="3">
        <f t="shared" si="10"/>
        <v>-1.3877787807814457E-16</v>
      </c>
      <c r="I55" s="8">
        <f t="shared" si="3"/>
        <v>-1.9999999999999998</v>
      </c>
      <c r="J55" s="3">
        <f t="shared" si="4"/>
        <v>-4</v>
      </c>
      <c r="K55" s="3">
        <f t="shared" si="5"/>
        <v>8.8817841970012523E-16</v>
      </c>
      <c r="M55" s="3">
        <f t="shared" si="11"/>
        <v>3.0000000000000009</v>
      </c>
      <c r="N55" s="8">
        <f t="shared" si="6"/>
        <v>5.4999999999999956</v>
      </c>
      <c r="O55" s="3">
        <f t="shared" si="7"/>
        <v>-3.1249999999999938</v>
      </c>
      <c r="P55" s="3">
        <f t="shared" si="8"/>
        <v>10.687499999999973</v>
      </c>
    </row>
    <row r="56" spans="3:16" x14ac:dyDescent="0.25">
      <c r="C56" s="3">
        <f t="shared" si="9"/>
        <v>-1.9999999999999991</v>
      </c>
      <c r="D56" s="8">
        <f t="shared" si="0"/>
        <v>-2.0000000000000009</v>
      </c>
      <c r="E56" s="3">
        <f t="shared" si="1"/>
        <v>-1.0000000000000009</v>
      </c>
      <c r="F56" s="3">
        <f t="shared" si="2"/>
        <v>-1.5000000000000031</v>
      </c>
      <c r="H56" s="3">
        <f t="shared" si="10"/>
        <v>9.9999999999999867E-2</v>
      </c>
      <c r="I56" s="8">
        <f t="shared" si="3"/>
        <v>-2.200956937799043</v>
      </c>
      <c r="J56" s="3">
        <f t="shared" si="4"/>
        <v>-3.9234449760765551</v>
      </c>
      <c r="K56" s="3">
        <f t="shared" si="5"/>
        <v>-0.55338130546067488</v>
      </c>
      <c r="M56" s="3">
        <f t="shared" si="11"/>
        <v>3.100000000000001</v>
      </c>
      <c r="N56" s="8">
        <f t="shared" si="6"/>
        <v>5.011086474501103</v>
      </c>
      <c r="O56" s="3">
        <f t="shared" si="7"/>
        <v>-2.5270278907183297</v>
      </c>
      <c r="P56" s="3">
        <f t="shared" si="8"/>
        <v>8.0333703640109668</v>
      </c>
    </row>
    <row r="57" spans="3:16" x14ac:dyDescent="0.25">
      <c r="C57" s="3">
        <f t="shared" si="9"/>
        <v>-1.899999999999999</v>
      </c>
      <c r="D57" s="8">
        <f t="shared" si="0"/>
        <v>-2.1082621082621098</v>
      </c>
      <c r="E57" s="3">
        <f t="shared" si="1"/>
        <v>-1.1736917719823721</v>
      </c>
      <c r="F57" s="3">
        <f t="shared" si="2"/>
        <v>-2.0088082035631225</v>
      </c>
      <c r="H57" s="3">
        <f t="shared" si="10"/>
        <v>0.19999999999999987</v>
      </c>
      <c r="I57" s="8">
        <f t="shared" si="3"/>
        <v>-2.407407407407407</v>
      </c>
      <c r="J57" s="3">
        <f t="shared" si="4"/>
        <v>-3.8888888888888888</v>
      </c>
      <c r="K57" s="3">
        <f t="shared" si="5"/>
        <v>-1.0573845450388653</v>
      </c>
      <c r="M57" s="3">
        <f t="shared" si="11"/>
        <v>3.2000000000000011</v>
      </c>
      <c r="N57" s="8">
        <f t="shared" si="6"/>
        <v>4.6031746031745993</v>
      </c>
      <c r="O57" s="3">
        <f t="shared" si="7"/>
        <v>-2.0786092214663596</v>
      </c>
      <c r="P57" s="3">
        <f t="shared" si="8"/>
        <v>6.1908361228088964</v>
      </c>
    </row>
    <row r="58" spans="3:16" x14ac:dyDescent="0.25">
      <c r="C58" s="3">
        <f t="shared" si="9"/>
        <v>-1.7999999999999989</v>
      </c>
      <c r="D58" s="8">
        <f t="shared" si="0"/>
        <v>-2.2368421052631593</v>
      </c>
      <c r="E58" s="3">
        <f t="shared" si="1"/>
        <v>-1.411011080332413</v>
      </c>
      <c r="F58" s="3">
        <f t="shared" si="2"/>
        <v>-2.7985584633328586</v>
      </c>
      <c r="H58" s="3">
        <f>H57+0.1</f>
        <v>0.29999999999999988</v>
      </c>
      <c r="I58" s="8">
        <f t="shared" si="3"/>
        <v>-2.6244343891402711</v>
      </c>
      <c r="J58" s="3">
        <f t="shared" si="4"/>
        <v>-3.8914027149321266</v>
      </c>
      <c r="K58" s="3">
        <f t="shared" si="5"/>
        <v>-1.5642224779437117</v>
      </c>
      <c r="M58" s="3">
        <f t="shared" si="11"/>
        <v>3.3000000000000012</v>
      </c>
      <c r="N58" s="8">
        <f t="shared" si="6"/>
        <v>4.2576028622540214</v>
      </c>
      <c r="O58" s="3">
        <f t="shared" si="7"/>
        <v>-1.7345054579318384</v>
      </c>
      <c r="P58" s="3">
        <f t="shared" si="8"/>
        <v>4.8718754586861941</v>
      </c>
    </row>
    <row r="59" spans="3:16" x14ac:dyDescent="0.25">
      <c r="C59" s="3">
        <f t="shared" si="9"/>
        <v>-1.6999999999999988</v>
      </c>
      <c r="D59" s="8">
        <f t="shared" si="0"/>
        <v>-2.3938223938223953</v>
      </c>
      <c r="E59" s="3">
        <f t="shared" si="1"/>
        <v>-1.7501229856442246</v>
      </c>
      <c r="F59" s="3">
        <f t="shared" si="2"/>
        <v>-4.097852311206335</v>
      </c>
      <c r="H59" s="3">
        <f t="shared" si="10"/>
        <v>0.39999999999999991</v>
      </c>
      <c r="I59" s="8">
        <f t="shared" si="3"/>
        <v>-2.8571428571428572</v>
      </c>
      <c r="J59" s="3">
        <f t="shared" si="4"/>
        <v>-3.9285714285714284</v>
      </c>
      <c r="K59" s="3">
        <f t="shared" si="5"/>
        <v>-2.1182580174927113</v>
      </c>
      <c r="M59" s="3">
        <f t="shared" si="11"/>
        <v>3.4000000000000012</v>
      </c>
      <c r="N59" s="8">
        <f t="shared" si="6"/>
        <v>3.9610389610389571</v>
      </c>
      <c r="O59" s="3">
        <f t="shared" si="7"/>
        <v>-1.465255523697079</v>
      </c>
      <c r="P59" s="3">
        <f t="shared" si="8"/>
        <v>3.9029215850770824</v>
      </c>
    </row>
    <row r="60" spans="3:16" x14ac:dyDescent="0.25">
      <c r="C60" s="3">
        <f t="shared" si="9"/>
        <v>-1.5999999999999988</v>
      </c>
      <c r="D60" s="8">
        <f t="shared" si="0"/>
        <v>-2.5925925925925952</v>
      </c>
      <c r="E60" s="3">
        <f t="shared" si="1"/>
        <v>-2.2633744855967159</v>
      </c>
      <c r="F60" s="3">
        <f t="shared" si="2"/>
        <v>-6.4014631915866875</v>
      </c>
      <c r="H60" s="3">
        <f t="shared" si="10"/>
        <v>0.49999999999999989</v>
      </c>
      <c r="I60" s="8">
        <f t="shared" si="3"/>
        <v>-3.1111111111111107</v>
      </c>
      <c r="J60" s="3">
        <f t="shared" si="4"/>
        <v>-4</v>
      </c>
      <c r="K60" s="3">
        <f t="shared" si="5"/>
        <v>-2.7654320987654319</v>
      </c>
      <c r="M60" s="3">
        <f t="shared" si="11"/>
        <v>3.5000000000000013</v>
      </c>
      <c r="N60" s="8">
        <f t="shared" si="6"/>
        <v>3.7037037037036997</v>
      </c>
      <c r="O60" s="3">
        <f t="shared" si="7"/>
        <v>-1.2510288065843598</v>
      </c>
      <c r="P60" s="3">
        <f t="shared" si="8"/>
        <v>3.1751257430269701</v>
      </c>
    </row>
    <row r="61" spans="3:16" x14ac:dyDescent="0.25">
      <c r="C61" s="3">
        <f t="shared" si="9"/>
        <v>-1.4999999999999987</v>
      </c>
      <c r="D61" s="8">
        <f t="shared" si="0"/>
        <v>-2.8571428571428616</v>
      </c>
      <c r="E61" s="3">
        <f t="shared" si="1"/>
        <v>-3.102040816326546</v>
      </c>
      <c r="F61" s="3">
        <f t="shared" si="2"/>
        <v>-10.915451895043816</v>
      </c>
      <c r="H61" s="3">
        <f t="shared" si="10"/>
        <v>0.59999999999999987</v>
      </c>
      <c r="I61" s="8">
        <f t="shared" si="3"/>
        <v>-3.3928571428571423</v>
      </c>
      <c r="J61" s="3">
        <f t="shared" si="4"/>
        <v>-4.1071428571428568</v>
      </c>
      <c r="K61" s="3">
        <f t="shared" si="5"/>
        <v>-3.5617483600583082</v>
      </c>
      <c r="M61" s="3">
        <f t="shared" si="11"/>
        <v>3.6000000000000014</v>
      </c>
      <c r="N61" s="8">
        <f t="shared" si="6"/>
        <v>3.4782608695652142</v>
      </c>
      <c r="O61" s="3">
        <f t="shared" si="7"/>
        <v>-1.0780954631379942</v>
      </c>
      <c r="P61" s="3">
        <f t="shared" si="8"/>
        <v>2.6178649215089913</v>
      </c>
    </row>
    <row r="62" spans="3:16" x14ac:dyDescent="0.25">
      <c r="C62" s="3">
        <f t="shared" si="9"/>
        <v>-1.3999999999999986</v>
      </c>
      <c r="D62" s="8">
        <f t="shared" si="0"/>
        <v>-3.2352941176470655</v>
      </c>
      <c r="E62" s="3">
        <f t="shared" si="1"/>
        <v>-4.6280276816609298</v>
      </c>
      <c r="F62" s="3">
        <f t="shared" si="2"/>
        <v>-21.104722165683107</v>
      </c>
      <c r="H62" s="3">
        <f t="shared" si="10"/>
        <v>0.69999999999999984</v>
      </c>
      <c r="I62" s="8">
        <f t="shared" si="3"/>
        <v>-3.7104072398190042</v>
      </c>
      <c r="J62" s="3">
        <f t="shared" si="4"/>
        <v>-4.2533936651583701</v>
      </c>
      <c r="K62" s="3">
        <f t="shared" si="5"/>
        <v>-4.5837166144718724</v>
      </c>
      <c r="M62" s="3">
        <f t="shared" si="11"/>
        <v>3.7000000000000015</v>
      </c>
      <c r="N62" s="8">
        <f t="shared" si="6"/>
        <v>3.2790988735919875</v>
      </c>
      <c r="O62" s="3">
        <f t="shared" si="7"/>
        <v>-0.93671532469403807</v>
      </c>
      <c r="P62" s="3">
        <f t="shared" si="8"/>
        <v>2.1839530283419886</v>
      </c>
    </row>
    <row r="63" spans="3:16" x14ac:dyDescent="0.25">
      <c r="C63" s="3">
        <f t="shared" si="9"/>
        <v>-1.2999999999999985</v>
      </c>
      <c r="D63" s="8">
        <f t="shared" si="0"/>
        <v>-3.8383838383838502</v>
      </c>
      <c r="E63" s="3">
        <f t="shared" si="1"/>
        <v>-7.897153351698881</v>
      </c>
      <c r="F63" s="3">
        <f t="shared" si="2"/>
        <v>-49.679531773196423</v>
      </c>
      <c r="H63" s="3">
        <f t="shared" si="10"/>
        <v>0.79999999999999982</v>
      </c>
      <c r="I63" s="8">
        <f t="shared" si="3"/>
        <v>-4.0740740740740735</v>
      </c>
      <c r="J63" s="3">
        <f t="shared" si="4"/>
        <v>-4.4444444444444438</v>
      </c>
      <c r="K63" s="3">
        <f t="shared" si="5"/>
        <v>-5.9442158207590277</v>
      </c>
      <c r="M63" s="3">
        <f t="shared" si="11"/>
        <v>3.8000000000000016</v>
      </c>
      <c r="N63" s="8">
        <f t="shared" si="6"/>
        <v>3.101851851851849</v>
      </c>
      <c r="O63" s="3">
        <f t="shared" si="7"/>
        <v>-0.81983024691357842</v>
      </c>
      <c r="P63" s="3">
        <f t="shared" si="8"/>
        <v>1.8410458104709595</v>
      </c>
    </row>
    <row r="64" spans="3:16" x14ac:dyDescent="0.25">
      <c r="C64" s="3">
        <f t="shared" si="9"/>
        <v>-1.1999999999999984</v>
      </c>
      <c r="D64" s="8">
        <f t="shared" si="0"/>
        <v>-5.0000000000000275</v>
      </c>
      <c r="E64" s="3">
        <f t="shared" si="1"/>
        <v>-17.187500000000263</v>
      </c>
      <c r="F64" s="3">
        <f t="shared" si="2"/>
        <v>-166.99218750000387</v>
      </c>
      <c r="H64" s="3">
        <f t="shared" si="10"/>
        <v>0.8999999999999998</v>
      </c>
      <c r="I64" s="8">
        <f t="shared" si="3"/>
        <v>-4.4976076555023923</v>
      </c>
      <c r="J64" s="3">
        <f t="shared" si="4"/>
        <v>-4.6889952153110048</v>
      </c>
      <c r="K64" s="3">
        <f t="shared" si="5"/>
        <v>-7.8196327462839808</v>
      </c>
    </row>
    <row r="65" spans="1:11" x14ac:dyDescent="0.25">
      <c r="C65" s="3">
        <f t="shared" si="9"/>
        <v>-1.0999999999999983</v>
      </c>
      <c r="D65" s="8">
        <f t="shared" si="0"/>
        <v>-8.3870967741936617</v>
      </c>
      <c r="E65" s="3">
        <f t="shared" si="1"/>
        <v>-67.22164412070984</v>
      </c>
      <c r="F65" s="3">
        <f t="shared" si="2"/>
        <v>-1333.6913833037495</v>
      </c>
      <c r="H65" s="3">
        <f t="shared" si="10"/>
        <v>0.99999999999999978</v>
      </c>
      <c r="I65" s="8">
        <f t="shared" si="3"/>
        <v>-4.9999999999999991</v>
      </c>
      <c r="J65" s="3">
        <f t="shared" si="4"/>
        <v>-5</v>
      </c>
      <c r="K65" s="3">
        <f t="shared" si="5"/>
        <v>-10.499999999999996</v>
      </c>
    </row>
    <row r="66" spans="1:11" x14ac:dyDescent="0.25">
      <c r="H66" s="3">
        <f t="shared" si="10"/>
        <v>1.0999999999999999</v>
      </c>
      <c r="I66" s="8">
        <f t="shared" si="3"/>
        <v>-5.6084656084656084</v>
      </c>
      <c r="J66" s="3">
        <f t="shared" si="4"/>
        <v>-5.3968253968253963</v>
      </c>
      <c r="K66" s="3">
        <f t="shared" si="5"/>
        <v>-14.487942933395185</v>
      </c>
    </row>
    <row r="67" spans="1:11" ht="16.149999999999999" customHeight="1" x14ac:dyDescent="0.25">
      <c r="A67" s="2"/>
      <c r="H67" s="3">
        <f t="shared" si="10"/>
        <v>1.2</v>
      </c>
      <c r="I67" s="8">
        <f t="shared" si="3"/>
        <v>-6.3636363636363624</v>
      </c>
      <c r="J67" s="3">
        <f t="shared" si="4"/>
        <v>-5.9090909090909092</v>
      </c>
      <c r="K67" s="3">
        <f t="shared" si="5"/>
        <v>-20.708114199849728</v>
      </c>
    </row>
    <row r="68" spans="1:11" x14ac:dyDescent="0.25">
      <c r="H68" s="3">
        <f>H67+0.1</f>
        <v>1.3</v>
      </c>
      <c r="I68" s="8">
        <f t="shared" si="3"/>
        <v>-7.3291925465838519</v>
      </c>
      <c r="J68" s="3">
        <f t="shared" si="4"/>
        <v>-6.5838509316770191</v>
      </c>
      <c r="K68" s="3">
        <f t="shared" si="5"/>
        <v>-30.988567508394482</v>
      </c>
    </row>
    <row r="69" spans="1:11" x14ac:dyDescent="0.25">
      <c r="H69" s="3">
        <f t="shared" si="10"/>
        <v>1.4000000000000001</v>
      </c>
      <c r="I69" s="8">
        <f t="shared" si="3"/>
        <v>-8.6111111111111125</v>
      </c>
      <c r="J69" s="3">
        <f t="shared" si="4"/>
        <v>-7.5000000000000018</v>
      </c>
      <c r="K69" s="3">
        <f t="shared" si="5"/>
        <v>-49.286265432098787</v>
      </c>
    </row>
    <row r="70" spans="1:11" x14ac:dyDescent="0.25">
      <c r="H70" s="3">
        <f t="shared" si="10"/>
        <v>1.5000000000000002</v>
      </c>
      <c r="I70" s="8">
        <f t="shared" si="3"/>
        <v>-10.400000000000006</v>
      </c>
      <c r="J70" s="3">
        <f t="shared" si="4"/>
        <v>-8.8000000000000043</v>
      </c>
      <c r="K70" s="3">
        <f t="shared" si="5"/>
        <v>-85.24800000000009</v>
      </c>
    </row>
    <row r="71" spans="1:11" x14ac:dyDescent="0.25">
      <c r="H71" s="3">
        <f t="shared" si="10"/>
        <v>1.6000000000000003</v>
      </c>
      <c r="I71" s="8">
        <f t="shared" si="3"/>
        <v>-13.076923076923086</v>
      </c>
      <c r="J71" s="3">
        <f t="shared" si="4"/>
        <v>-10.769230769230777</v>
      </c>
      <c r="K71" s="3">
        <f t="shared" si="5"/>
        <v>-166.59080564406048</v>
      </c>
    </row>
    <row r="72" spans="1:11" x14ac:dyDescent="0.25">
      <c r="H72" s="3">
        <f>H71+0.1</f>
        <v>1.7000000000000004</v>
      </c>
      <c r="I72" s="8">
        <f t="shared" si="3"/>
        <v>-17.530864197530892</v>
      </c>
      <c r="J72" s="3">
        <f t="shared" si="4"/>
        <v>-14.074074074074092</v>
      </c>
      <c r="K72" s="3">
        <f t="shared" si="5"/>
        <v>-394.99398804382963</v>
      </c>
    </row>
    <row r="73" spans="1:11" x14ac:dyDescent="0.25">
      <c r="H73" s="3">
        <f t="shared" si="10"/>
        <v>1.8000000000000005</v>
      </c>
      <c r="I73" s="8">
        <f t="shared" si="3"/>
        <v>-26.428571428571495</v>
      </c>
      <c r="J73" s="3">
        <f t="shared" si="4"/>
        <v>-20.714285714285754</v>
      </c>
      <c r="K73" s="3">
        <f t="shared" si="5"/>
        <v>-1333.2725947521969</v>
      </c>
    </row>
    <row r="74" spans="1:11" x14ac:dyDescent="0.25">
      <c r="H74" s="3">
        <f t="shared" si="10"/>
        <v>1.9000000000000006</v>
      </c>
      <c r="I74" s="8">
        <f t="shared" si="3"/>
        <v>-53.103448275862384</v>
      </c>
      <c r="J74" s="3">
        <f t="shared" si="4"/>
        <v>-40.689655172414007</v>
      </c>
      <c r="K74" s="3">
        <f t="shared" si="5"/>
        <v>-10666.61199721204</v>
      </c>
    </row>
    <row r="75" spans="1:11" x14ac:dyDescent="0.25">
      <c r="I75" s="17"/>
    </row>
    <row r="76" spans="1:11" x14ac:dyDescent="0.25">
      <c r="I76" s="17"/>
    </row>
    <row r="77" spans="1:11" x14ac:dyDescent="0.25">
      <c r="I77" s="17"/>
    </row>
    <row r="78" spans="1:11" x14ac:dyDescent="0.25">
      <c r="A78" s="1" t="s">
        <v>43</v>
      </c>
      <c r="B78" t="s">
        <v>44</v>
      </c>
    </row>
    <row r="80" spans="1:11" x14ac:dyDescent="0.25">
      <c r="B80" s="18" t="s">
        <v>14</v>
      </c>
      <c r="C80" s="18" t="s">
        <v>47</v>
      </c>
      <c r="F80" s="18" t="s">
        <v>14</v>
      </c>
      <c r="G80" s="18" t="s">
        <v>47</v>
      </c>
    </row>
    <row r="81" spans="2:7" x14ac:dyDescent="0.25">
      <c r="B81" s="3">
        <v>-0.66666263136173565</v>
      </c>
      <c r="C81" s="8">
        <f>(6*B81+4)/((B81+1)*(B81-2))</f>
        <v>-2.7238019761378913E-5</v>
      </c>
      <c r="F81" s="3">
        <v>0</v>
      </c>
      <c r="G81" s="8">
        <f>(6*F81+4)/((F81+1)*(F81-2))</f>
        <v>-2</v>
      </c>
    </row>
    <row r="82" spans="2:7" x14ac:dyDescent="0.25">
      <c r="B82" t="s">
        <v>53</v>
      </c>
      <c r="F82" t="s">
        <v>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Sweta</dc:creator>
  <cp:lastModifiedBy>Arsen Davletshin</cp:lastModifiedBy>
  <dcterms:created xsi:type="dcterms:W3CDTF">2025-04-11T14:30:56Z</dcterms:created>
  <dcterms:modified xsi:type="dcterms:W3CDTF">2025-06-21T07:15:14Z</dcterms:modified>
</cp:coreProperties>
</file>