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 tabRatio="1000"/>
  </bookViews>
  <sheets>
    <sheet name="Баланс" sheetId="2" r:id="rId1"/>
    <sheet name="Форма 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3" l="1"/>
  <c r="C51" i="3"/>
  <c r="C28" i="3"/>
  <c r="C23" i="3"/>
  <c r="D11" i="3"/>
  <c r="D23" i="3" s="1"/>
  <c r="D28" i="3" s="1"/>
  <c r="D41" i="3" s="1"/>
  <c r="C11" i="3"/>
  <c r="D7" i="3"/>
  <c r="C7" i="3"/>
  <c r="I51" i="2" l="1"/>
  <c r="H51" i="2"/>
  <c r="D51" i="2"/>
  <c r="C51" i="2"/>
  <c r="I16" i="2"/>
  <c r="H16" i="2"/>
  <c r="D16" i="2"/>
  <c r="C16" i="2"/>
</calcChain>
</file>

<file path=xl/sharedStrings.xml><?xml version="1.0" encoding="utf-8"?>
<sst xmlns="http://schemas.openxmlformats.org/spreadsheetml/2006/main" count="206" uniqueCount="113">
  <si>
    <t>Прошлый год</t>
  </si>
  <si>
    <t>Отчетный год</t>
  </si>
  <si>
    <t>Актив</t>
  </si>
  <si>
    <t>Код строки</t>
  </si>
  <si>
    <t>На начало отчетного периода</t>
  </si>
  <si>
    <t>На конец отчетного периода</t>
  </si>
  <si>
    <t>I. Необоротные активы</t>
  </si>
  <si>
    <t>Нематериальные активы</t>
  </si>
  <si>
    <t>-</t>
  </si>
  <si>
    <t>первоначальная стоимость</t>
  </si>
  <si>
    <t>накопленная амортизация</t>
  </si>
  <si>
    <t>Незавершенные капитальные инвестиции</t>
  </si>
  <si>
    <t>Основные средства</t>
  </si>
  <si>
    <t>износ</t>
  </si>
  <si>
    <t>Прочие необоротные активы</t>
  </si>
  <si>
    <t>Всего по разделу I</t>
  </si>
  <si>
    <t>II. Оборотные активы</t>
  </si>
  <si>
    <t>Запасы</t>
  </si>
  <si>
    <t>производственные запасы</t>
  </si>
  <si>
    <t>незавершенное производство</t>
  </si>
  <si>
    <t>готовая продукция</t>
  </si>
  <si>
    <t xml:space="preserve">товары </t>
  </si>
  <si>
    <t>Текущие биологические активы</t>
  </si>
  <si>
    <t>Депозиты перестрахования</t>
  </si>
  <si>
    <t>Векселя полученные</t>
  </si>
  <si>
    <t>Дебиторская задолженность за продукцию</t>
  </si>
  <si>
    <t>Дебиторская задолженность за продукцию, товары, работы, услуги</t>
  </si>
  <si>
    <t xml:space="preserve">Дебиторская задолженность по </t>
  </si>
  <si>
    <t>По выданным авансам</t>
  </si>
  <si>
    <t>Денежные средства ихэквиваленты</t>
  </si>
  <si>
    <t>Денежные средства их эквиваленты</t>
  </si>
  <si>
    <t>наличные</t>
  </si>
  <si>
    <t>счета в банках</t>
  </si>
  <si>
    <t>Прочие оборотные активы</t>
  </si>
  <si>
    <t>Всего по разделу II</t>
  </si>
  <si>
    <t xml:space="preserve">III. Необоротные активы, удерживаемые для продажи, </t>
  </si>
  <si>
    <t>III. Необоротные активы, удерживаемые для продажи</t>
  </si>
  <si>
    <t>Баланс</t>
  </si>
  <si>
    <t>Пассив</t>
  </si>
  <si>
    <t>I. Собственный капитал</t>
  </si>
  <si>
    <t>Зарегистрированный (паевой) капитал</t>
  </si>
  <si>
    <t>Резервный капитал</t>
  </si>
  <si>
    <t>Нераспределенная прибыль (непокрытый убыток)</t>
  </si>
  <si>
    <t>Неоплаченный капитал</t>
  </si>
  <si>
    <t>Изъятый капитал</t>
  </si>
  <si>
    <t>Прочие резервы</t>
  </si>
  <si>
    <t>II. Долгосрочные обязательства и обеспечения</t>
  </si>
  <si>
    <r>
      <t>IІІ. Текущие обязательства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и обеспечения</t>
    </r>
  </si>
  <si>
    <t>Краткосрочные кредиты банков</t>
  </si>
  <si>
    <t>Векселя выданные</t>
  </si>
  <si>
    <t>Текущая кредиторская задолженность:</t>
  </si>
  <si>
    <t>по долгосрочным обязательствам</t>
  </si>
  <si>
    <t>за товары, работы, услуги</t>
  </si>
  <si>
    <t>по расчетам с бюджетом</t>
  </si>
  <si>
    <t>в том числе из налога на прибыль</t>
  </si>
  <si>
    <t>по расчетам по страхованию</t>
  </si>
  <si>
    <t>по расчетам по оплате труда</t>
  </si>
  <si>
    <t>Прочие текущие обязательства</t>
  </si>
  <si>
    <t>Всего по разделу IІІ</t>
  </si>
  <si>
    <t>ІV. Обязательства, связанные с необоротными активами, удерживаемыми для продажи, и группами выбытия</t>
  </si>
  <si>
    <t>V. Чистая стоимость активов негосударственного пенсионного фонда</t>
  </si>
  <si>
    <t>І. ФИНАНСОВЫЕ РЕЗУЛЬТАТЫ</t>
  </si>
  <si>
    <t>Статья</t>
  </si>
  <si>
    <t>2015 год</t>
  </si>
  <si>
    <t>2016 год</t>
  </si>
  <si>
    <t>Товарооборот</t>
  </si>
  <si>
    <t>Себестоимость реализованной продукции (товаров, работ,</t>
  </si>
  <si>
    <t>Чистый доход от реализации</t>
  </si>
  <si>
    <t>     прибыль </t>
  </si>
  <si>
    <t>     убыток </t>
  </si>
  <si>
    <t>Издержки обращения</t>
  </si>
  <si>
    <r>
      <t xml:space="preserve">Фин. результат от операционной деятельности: </t>
    </r>
    <r>
      <rPr>
        <sz val="11"/>
        <color rgb="FF000000"/>
        <rFont val="Times New Roman"/>
        <family val="1"/>
        <charset val="204"/>
      </rPr>
      <t> </t>
    </r>
  </si>
  <si>
    <t>     убыток  </t>
  </si>
  <si>
    <t>Доход от участия в капитале </t>
  </si>
  <si>
    <t>Прочие финансовые доходы </t>
  </si>
  <si>
    <t>Прочие доходы</t>
  </si>
  <si>
    <t>в том числе:</t>
  </si>
  <si>
    <t>доход от благотворительной помощи</t>
  </si>
  <si>
    <t>Финансовые расходы </t>
  </si>
  <si>
    <t>Потери от участия в капитале </t>
  </si>
  <si>
    <t>Прочие расходы </t>
  </si>
  <si>
    <t>- </t>
  </si>
  <si>
    <t>Прибыль (-) от влияния инфляции на монетарные статьи</t>
  </si>
  <si>
    <t> -</t>
  </si>
  <si>
    <t>Финансовый результат до налогообложения:</t>
  </si>
  <si>
    <t>прибыль</t>
  </si>
  <si>
    <t xml:space="preserve">убыток </t>
  </si>
  <si>
    <t>Расходы (доходы) из налога на прибыль</t>
  </si>
  <si>
    <t xml:space="preserve">Прибыль (-) от прекращенной деятельности после н/о </t>
  </si>
  <si>
    <r>
      <t xml:space="preserve">Чистый финансовый результат: </t>
    </r>
    <r>
      <rPr>
        <sz val="12"/>
        <color rgb="FF000000"/>
        <rFont val="Times New Roman"/>
        <family val="1"/>
        <charset val="204"/>
      </rPr>
      <t> </t>
    </r>
  </si>
  <si>
    <t>II. СОВОКУПНЫЙ ДОХОД</t>
  </si>
  <si>
    <t>Дооценка (уценка) необоротных активов</t>
  </si>
  <si>
    <t>Дооценка (уценка) финансовых инструментов</t>
  </si>
  <si>
    <t>Накопленные курсовые разницы</t>
  </si>
  <si>
    <t>Доля прочего совокуп. дохода ассоциирован. и совместных пред-й</t>
  </si>
  <si>
    <t>Прочий совокупный доход</t>
  </si>
  <si>
    <t>Прочий совокупный доход до налогообложения</t>
  </si>
  <si>
    <t>Налог на прибыль,связанный с прочим совокуп.доходом</t>
  </si>
  <si>
    <t>Прочий совокупный доход после налогообложения</t>
  </si>
  <si>
    <t>Совокупный доход (сумма строк 2350, 2355 та 2460)</t>
  </si>
  <si>
    <t>III. ЭЛЕМЕНТЫ ОПЕРАЦИОННЫХ РАСХОДОВ</t>
  </si>
  <si>
    <t>Название статьи </t>
  </si>
  <si>
    <t>1 </t>
  </si>
  <si>
    <t>2 </t>
  </si>
  <si>
    <t>Материальные затраты</t>
  </si>
  <si>
    <t>Расходы на оплату труда</t>
  </si>
  <si>
    <t>Отчисления на социальные мероприятия</t>
  </si>
  <si>
    <t>Амортизация</t>
  </si>
  <si>
    <t>Прочие операционные расходы</t>
  </si>
  <si>
    <t>Всего</t>
  </si>
  <si>
    <t>Баланс (отчет о финансовом состоянии) ООО «Рамстор»</t>
  </si>
  <si>
    <t>на ____________________ 2019 г.</t>
  </si>
  <si>
    <t>на ____________________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</si>
</sst>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DCC0"/>
        <bgColor indexed="64"/>
      </patternFill>
    </fill>
    <fill>
      <patternFill patternType="solid">
        <fgColor rgb="FFE6F0D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2" fontId="0" fillId="0" borderId="0" xfId="0" applyNumberFormat="1"/>
    <xf numFmtId="0" fontId="0" fillId="0" borderId="0" xfId="0" applyFill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2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C15" sqref="C15"/>
    </sheetView>
  </sheetViews>
  <sheetFormatPr defaultRowHeight="15" x14ac:dyDescent="0.25"/>
  <cols>
    <col min="1" max="1" width="31.7109375" customWidth="1"/>
    <col min="2" max="2" width="9.85546875" customWidth="1"/>
    <col min="3" max="4" width="13.7109375" customWidth="1"/>
    <col min="5" max="5" width="6.85546875" customWidth="1"/>
    <col min="6" max="6" width="30.28515625" customWidth="1"/>
    <col min="7" max="7" width="9.85546875" customWidth="1"/>
    <col min="8" max="9" width="13.7109375" customWidth="1"/>
    <col min="11" max="11" width="15.85546875" customWidth="1"/>
    <col min="12" max="12" width="10.5703125" bestFit="1" customWidth="1"/>
  </cols>
  <sheetData>
    <row r="1" spans="1:11" ht="18.75" x14ac:dyDescent="0.25">
      <c r="A1" s="40" t="s">
        <v>110</v>
      </c>
      <c r="B1" s="40"/>
      <c r="C1" s="40"/>
      <c r="D1" s="40"/>
      <c r="E1" s="40"/>
      <c r="F1" s="40"/>
      <c r="G1" s="40"/>
      <c r="H1" s="40"/>
      <c r="I1" s="40"/>
      <c r="J1" s="40"/>
    </row>
    <row r="2" spans="1:11" ht="15.75" x14ac:dyDescent="0.25">
      <c r="A2" s="41" t="s">
        <v>111</v>
      </c>
      <c r="B2" s="41"/>
      <c r="C2" s="41"/>
      <c r="D2" s="41"/>
      <c r="E2" s="1"/>
      <c r="F2" s="41" t="s">
        <v>112</v>
      </c>
      <c r="G2" s="41"/>
      <c r="H2" s="41"/>
      <c r="I2" s="41"/>
      <c r="J2" s="41"/>
    </row>
    <row r="3" spans="1:11" ht="16.5" thickBot="1" x14ac:dyDescent="0.3">
      <c r="A3" s="1"/>
      <c r="B3" s="1"/>
      <c r="C3" s="42" t="s">
        <v>0</v>
      </c>
      <c r="D3" s="42"/>
      <c r="E3" s="1"/>
      <c r="F3" s="1"/>
      <c r="G3" s="1"/>
      <c r="H3" s="42" t="s">
        <v>1</v>
      </c>
      <c r="I3" s="42"/>
      <c r="J3" s="1"/>
    </row>
    <row r="4" spans="1:11" ht="39" thickBot="1" x14ac:dyDescent="0.3">
      <c r="A4" s="2" t="s">
        <v>2</v>
      </c>
      <c r="B4" s="3" t="s">
        <v>3</v>
      </c>
      <c r="C4" s="4" t="s">
        <v>4</v>
      </c>
      <c r="D4" s="4" t="s">
        <v>5</v>
      </c>
      <c r="E4" s="35"/>
      <c r="F4" s="2" t="s">
        <v>2</v>
      </c>
      <c r="G4" s="3" t="s">
        <v>3</v>
      </c>
      <c r="H4" s="4" t="s">
        <v>4</v>
      </c>
      <c r="I4" s="4" t="s">
        <v>5</v>
      </c>
      <c r="J4" s="35"/>
      <c r="K4" s="50"/>
    </row>
    <row r="5" spans="1:11" ht="15.75" thickBot="1" x14ac:dyDescent="0.3">
      <c r="A5" s="5">
        <v>1</v>
      </c>
      <c r="B5" s="4">
        <v>2</v>
      </c>
      <c r="C5" s="4">
        <v>3</v>
      </c>
      <c r="D5" s="4">
        <v>4</v>
      </c>
      <c r="E5" s="35"/>
      <c r="F5" s="5">
        <v>1</v>
      </c>
      <c r="G5" s="4">
        <v>2</v>
      </c>
      <c r="H5" s="4">
        <v>3</v>
      </c>
      <c r="I5" s="4">
        <v>4</v>
      </c>
      <c r="J5" s="35"/>
      <c r="K5" s="37"/>
    </row>
    <row r="6" spans="1:11" ht="15.75" thickBot="1" x14ac:dyDescent="0.3">
      <c r="A6" s="6" t="s">
        <v>6</v>
      </c>
      <c r="B6" s="4"/>
      <c r="C6" s="4"/>
      <c r="D6" s="4"/>
      <c r="E6" s="35"/>
      <c r="F6" s="6" t="s">
        <v>6</v>
      </c>
      <c r="G6" s="4"/>
      <c r="H6" s="4"/>
      <c r="I6" s="4"/>
      <c r="J6" s="35"/>
      <c r="K6" s="37"/>
    </row>
    <row r="7" spans="1:11" ht="15.75" thickBot="1" x14ac:dyDescent="0.3">
      <c r="A7" s="7" t="s">
        <v>7</v>
      </c>
      <c r="B7" s="4">
        <v>1000</v>
      </c>
      <c r="C7" s="4" t="s">
        <v>8</v>
      </c>
      <c r="D7" s="4" t="s">
        <v>8</v>
      </c>
      <c r="E7" s="35"/>
      <c r="F7" s="7" t="s">
        <v>7</v>
      </c>
      <c r="G7" s="4">
        <v>1000</v>
      </c>
      <c r="H7" s="4"/>
      <c r="I7" s="4"/>
      <c r="J7" s="35"/>
      <c r="K7" s="37"/>
    </row>
    <row r="8" spans="1:11" ht="15.75" thickBot="1" x14ac:dyDescent="0.3">
      <c r="A8" s="7" t="s">
        <v>9</v>
      </c>
      <c r="B8" s="4">
        <v>1001</v>
      </c>
      <c r="C8" s="4" t="s">
        <v>8</v>
      </c>
      <c r="D8" s="4" t="s">
        <v>8</v>
      </c>
      <c r="E8" s="35"/>
      <c r="F8" s="7" t="s">
        <v>9</v>
      </c>
      <c r="G8" s="4">
        <v>1001</v>
      </c>
      <c r="H8" s="4"/>
      <c r="I8" s="4"/>
      <c r="J8" s="35"/>
      <c r="K8" s="37"/>
    </row>
    <row r="9" spans="1:11" ht="15.75" thickBot="1" x14ac:dyDescent="0.3">
      <c r="A9" s="7" t="s">
        <v>10</v>
      </c>
      <c r="B9" s="4">
        <v>1002</v>
      </c>
      <c r="C9" s="4" t="s">
        <v>8</v>
      </c>
      <c r="D9" s="4" t="s">
        <v>8</v>
      </c>
      <c r="E9" s="35"/>
      <c r="F9" s="7" t="s">
        <v>10</v>
      </c>
      <c r="G9" s="4">
        <v>1002</v>
      </c>
      <c r="H9" s="4"/>
      <c r="I9" s="4"/>
      <c r="J9" s="35"/>
      <c r="K9" s="37"/>
    </row>
    <row r="10" spans="1:11" ht="26.25" thickBot="1" x14ac:dyDescent="0.3">
      <c r="A10" s="7" t="s">
        <v>11</v>
      </c>
      <c r="B10" s="4">
        <v>1005</v>
      </c>
      <c r="C10" s="4"/>
      <c r="D10" s="4"/>
      <c r="E10" s="35"/>
      <c r="F10" s="7" t="s">
        <v>11</v>
      </c>
      <c r="G10" s="4">
        <v>1005</v>
      </c>
      <c r="H10" s="4"/>
      <c r="I10" s="4"/>
      <c r="J10" s="35"/>
      <c r="K10" s="37"/>
    </row>
    <row r="11" spans="1:11" ht="15.75" thickBot="1" x14ac:dyDescent="0.3">
      <c r="A11" s="7" t="s">
        <v>12</v>
      </c>
      <c r="B11" s="4">
        <v>1010</v>
      </c>
      <c r="C11" s="4">
        <v>2871</v>
      </c>
      <c r="D11" s="4">
        <v>2734</v>
      </c>
      <c r="E11" s="34"/>
      <c r="F11" s="7" t="s">
        <v>12</v>
      </c>
      <c r="G11" s="4">
        <v>1010</v>
      </c>
      <c r="H11" s="4">
        <v>2734</v>
      </c>
      <c r="I11" s="4">
        <v>2632</v>
      </c>
      <c r="J11" s="35"/>
      <c r="K11" s="37"/>
    </row>
    <row r="12" spans="1:11" ht="15.75" thickBot="1" x14ac:dyDescent="0.3">
      <c r="A12" s="7" t="s">
        <v>9</v>
      </c>
      <c r="B12" s="4">
        <v>1011</v>
      </c>
      <c r="C12" s="4">
        <v>4398</v>
      </c>
      <c r="D12" s="4">
        <v>4398</v>
      </c>
      <c r="E12" s="34"/>
      <c r="F12" s="7" t="s">
        <v>9</v>
      </c>
      <c r="G12" s="4">
        <v>1011</v>
      </c>
      <c r="H12" s="4">
        <v>4398</v>
      </c>
      <c r="I12" s="4">
        <v>4416</v>
      </c>
      <c r="J12" s="35"/>
      <c r="K12" s="37"/>
    </row>
    <row r="13" spans="1:11" ht="15.75" thickBot="1" x14ac:dyDescent="0.3">
      <c r="A13" s="7" t="s">
        <v>13</v>
      </c>
      <c r="B13" s="4">
        <v>1012</v>
      </c>
      <c r="C13" s="8">
        <v>1527</v>
      </c>
      <c r="D13" s="4">
        <v>1664</v>
      </c>
      <c r="E13" s="34"/>
      <c r="F13" s="7" t="s">
        <v>13</v>
      </c>
      <c r="G13" s="4">
        <v>1012</v>
      </c>
      <c r="H13" s="9">
        <v>1664</v>
      </c>
      <c r="I13" s="4">
        <v>1784</v>
      </c>
      <c r="J13" s="35"/>
      <c r="K13" s="37"/>
    </row>
    <row r="14" spans="1:11" ht="15.75" thickBot="1" x14ac:dyDescent="0.3">
      <c r="A14" s="7" t="s">
        <v>14</v>
      </c>
      <c r="B14" s="4">
        <v>1090</v>
      </c>
      <c r="C14" s="4"/>
      <c r="D14" s="4"/>
      <c r="E14" s="34"/>
      <c r="F14" s="7" t="s">
        <v>14</v>
      </c>
      <c r="G14" s="4">
        <v>1090</v>
      </c>
      <c r="H14" s="4"/>
      <c r="I14" s="4"/>
      <c r="J14" s="35"/>
      <c r="K14" s="37"/>
    </row>
    <row r="15" spans="1:11" ht="15.75" thickBot="1" x14ac:dyDescent="0.3">
      <c r="A15" s="6" t="s">
        <v>15</v>
      </c>
      <c r="B15" s="10">
        <v>1095</v>
      </c>
      <c r="C15" s="11">
        <v>2871</v>
      </c>
      <c r="D15" s="11">
        <v>2734</v>
      </c>
      <c r="E15" s="34"/>
      <c r="F15" s="6" t="s">
        <v>15</v>
      </c>
      <c r="G15" s="10">
        <v>1095</v>
      </c>
      <c r="H15" s="11">
        <v>2734</v>
      </c>
      <c r="I15" s="11">
        <v>2632</v>
      </c>
      <c r="J15" s="35"/>
      <c r="K15" s="37"/>
    </row>
    <row r="16" spans="1:11" ht="15.75" thickBot="1" x14ac:dyDescent="0.3">
      <c r="A16" s="6" t="s">
        <v>16</v>
      </c>
      <c r="B16" s="38">
        <v>1100</v>
      </c>
      <c r="C16" s="38">
        <f>C18+C21</f>
        <v>6169</v>
      </c>
      <c r="D16" s="38">
        <f>D18+D21</f>
        <v>5000</v>
      </c>
      <c r="E16" s="34"/>
      <c r="F16" s="6" t="s">
        <v>16</v>
      </c>
      <c r="G16" s="38">
        <v>1100</v>
      </c>
      <c r="H16" s="38">
        <f>H18+H21</f>
        <v>5000</v>
      </c>
      <c r="I16" s="38">
        <f>I18+I21</f>
        <v>9356</v>
      </c>
      <c r="J16" s="35"/>
      <c r="K16" s="37"/>
    </row>
    <row r="17" spans="1:11" ht="15.75" thickBot="1" x14ac:dyDescent="0.3">
      <c r="A17" s="7" t="s">
        <v>17</v>
      </c>
      <c r="B17" s="39"/>
      <c r="C17" s="39"/>
      <c r="D17" s="39"/>
      <c r="E17" s="48"/>
      <c r="F17" s="7" t="s">
        <v>17</v>
      </c>
      <c r="G17" s="39"/>
      <c r="H17" s="39"/>
      <c r="I17" s="39"/>
      <c r="J17" s="35"/>
      <c r="K17" s="37"/>
    </row>
    <row r="18" spans="1:11" ht="15.75" thickBot="1" x14ac:dyDescent="0.3">
      <c r="A18" s="7" t="s">
        <v>18</v>
      </c>
      <c r="B18" s="4">
        <v>1101</v>
      </c>
      <c r="C18" s="4">
        <v>677</v>
      </c>
      <c r="D18" s="4">
        <v>390</v>
      </c>
      <c r="E18" s="34"/>
      <c r="F18" s="7" t="s">
        <v>18</v>
      </c>
      <c r="G18" s="4">
        <v>1101</v>
      </c>
      <c r="H18" s="4">
        <v>390</v>
      </c>
      <c r="I18" s="4">
        <v>897</v>
      </c>
      <c r="J18" s="35"/>
      <c r="K18" s="37"/>
    </row>
    <row r="19" spans="1:11" ht="15.75" thickBot="1" x14ac:dyDescent="0.3">
      <c r="A19" s="7" t="s">
        <v>19</v>
      </c>
      <c r="B19" s="4">
        <v>1102</v>
      </c>
      <c r="C19" s="4"/>
      <c r="D19" s="4"/>
      <c r="E19" s="35"/>
      <c r="F19" s="7" t="s">
        <v>19</v>
      </c>
      <c r="G19" s="4">
        <v>1102</v>
      </c>
      <c r="H19" s="4"/>
      <c r="I19" s="4"/>
      <c r="J19" s="35"/>
      <c r="K19" s="37"/>
    </row>
    <row r="20" spans="1:11" ht="15.75" thickBot="1" x14ac:dyDescent="0.3">
      <c r="A20" s="7" t="s">
        <v>20</v>
      </c>
      <c r="B20" s="4">
        <v>1103</v>
      </c>
      <c r="C20" s="4"/>
      <c r="D20" s="4"/>
      <c r="E20" s="35"/>
      <c r="F20" s="7" t="s">
        <v>20</v>
      </c>
      <c r="G20" s="4">
        <v>1103</v>
      </c>
      <c r="H20" s="4"/>
      <c r="I20" s="4"/>
      <c r="J20" s="35"/>
      <c r="K20" s="37"/>
    </row>
    <row r="21" spans="1:11" ht="15.75" thickBot="1" x14ac:dyDescent="0.3">
      <c r="A21" s="7" t="s">
        <v>21</v>
      </c>
      <c r="B21" s="4">
        <v>1104</v>
      </c>
      <c r="C21" s="4">
        <v>5492</v>
      </c>
      <c r="D21" s="4">
        <v>4610</v>
      </c>
      <c r="E21" s="35"/>
      <c r="F21" s="7" t="s">
        <v>21</v>
      </c>
      <c r="G21" s="4">
        <v>1104</v>
      </c>
      <c r="H21" s="4">
        <v>4610</v>
      </c>
      <c r="I21" s="4">
        <v>8459</v>
      </c>
      <c r="J21" s="35"/>
      <c r="K21" s="37"/>
    </row>
    <row r="22" spans="1:11" ht="15.75" thickBot="1" x14ac:dyDescent="0.3">
      <c r="A22" s="7" t="s">
        <v>22</v>
      </c>
      <c r="B22" s="4">
        <v>1110</v>
      </c>
      <c r="C22" s="4"/>
      <c r="D22" s="4"/>
      <c r="E22" s="35"/>
      <c r="F22" s="7" t="s">
        <v>22</v>
      </c>
      <c r="G22" s="4">
        <v>1110</v>
      </c>
      <c r="H22" s="4"/>
      <c r="I22" s="4"/>
      <c r="J22" s="35"/>
      <c r="K22" s="37"/>
    </row>
    <row r="23" spans="1:11" ht="15.75" thickBot="1" x14ac:dyDescent="0.3">
      <c r="A23" s="7" t="s">
        <v>23</v>
      </c>
      <c r="B23" s="4">
        <v>1115</v>
      </c>
      <c r="C23" s="4"/>
      <c r="D23" s="4"/>
      <c r="E23" s="35"/>
      <c r="F23" s="7" t="s">
        <v>23</v>
      </c>
      <c r="G23" s="4">
        <v>1115</v>
      </c>
      <c r="H23" s="4"/>
      <c r="I23" s="4"/>
      <c r="J23" s="35"/>
      <c r="K23" s="37"/>
    </row>
    <row r="24" spans="1:11" ht="15.75" thickBot="1" x14ac:dyDescent="0.3">
      <c r="A24" s="12" t="s">
        <v>24</v>
      </c>
      <c r="B24" s="13">
        <v>1120</v>
      </c>
      <c r="C24" s="13"/>
      <c r="D24" s="13"/>
      <c r="E24" s="35"/>
      <c r="F24" s="12" t="s">
        <v>24</v>
      </c>
      <c r="G24" s="13">
        <v>1120</v>
      </c>
      <c r="H24" s="13"/>
      <c r="I24" s="13"/>
      <c r="J24" s="35"/>
      <c r="K24" s="37"/>
    </row>
    <row r="25" spans="1:11" ht="39" thickBot="1" x14ac:dyDescent="0.3">
      <c r="A25" s="14" t="s">
        <v>25</v>
      </c>
      <c r="B25" s="3">
        <v>1125</v>
      </c>
      <c r="C25" s="3">
        <v>364</v>
      </c>
      <c r="D25" s="3">
        <v>150</v>
      </c>
      <c r="E25" s="35"/>
      <c r="F25" s="14" t="s">
        <v>26</v>
      </c>
      <c r="G25" s="3">
        <v>1125</v>
      </c>
      <c r="H25" s="3">
        <v>150</v>
      </c>
      <c r="I25" s="3">
        <v>438</v>
      </c>
      <c r="J25" s="35"/>
      <c r="K25" s="37"/>
    </row>
    <row r="26" spans="1:11" ht="15.75" thickBot="1" x14ac:dyDescent="0.3">
      <c r="A26" s="7" t="s">
        <v>27</v>
      </c>
      <c r="B26" s="38">
        <v>1130</v>
      </c>
      <c r="C26" s="38">
        <v>115</v>
      </c>
      <c r="D26" s="38">
        <v>72</v>
      </c>
      <c r="E26" s="35"/>
      <c r="F26" s="7" t="s">
        <v>27</v>
      </c>
      <c r="G26" s="38">
        <v>1130</v>
      </c>
      <c r="H26" s="38">
        <v>72</v>
      </c>
      <c r="I26" s="38"/>
      <c r="J26" s="35"/>
      <c r="K26" s="37"/>
    </row>
    <row r="27" spans="1:11" ht="15.75" thickBot="1" x14ac:dyDescent="0.3">
      <c r="A27" s="7" t="s">
        <v>28</v>
      </c>
      <c r="B27" s="39"/>
      <c r="C27" s="39"/>
      <c r="D27" s="39"/>
      <c r="E27" s="35"/>
      <c r="F27" s="7" t="s">
        <v>28</v>
      </c>
      <c r="G27" s="39"/>
      <c r="H27" s="39"/>
      <c r="I27" s="39"/>
      <c r="J27" s="35"/>
      <c r="K27" s="37"/>
    </row>
    <row r="28" spans="1:11" ht="15.75" thickBot="1" x14ac:dyDescent="0.3">
      <c r="A28" s="7" t="s">
        <v>29</v>
      </c>
      <c r="B28" s="4">
        <v>1165</v>
      </c>
      <c r="C28" s="4">
        <v>18</v>
      </c>
      <c r="D28" s="4">
        <v>54</v>
      </c>
      <c r="E28" s="35"/>
      <c r="F28" s="7" t="s">
        <v>30</v>
      </c>
      <c r="G28" s="4">
        <v>1165</v>
      </c>
      <c r="H28" s="4">
        <v>54</v>
      </c>
      <c r="I28" s="4">
        <v>131</v>
      </c>
      <c r="J28" s="35"/>
      <c r="K28" s="37"/>
    </row>
    <row r="29" spans="1:11" ht="15.75" thickBot="1" x14ac:dyDescent="0.3">
      <c r="A29" s="7" t="s">
        <v>31</v>
      </c>
      <c r="B29" s="4">
        <v>1166</v>
      </c>
      <c r="C29" s="4">
        <v>6</v>
      </c>
      <c r="D29" s="4">
        <v>3</v>
      </c>
      <c r="E29" s="35"/>
      <c r="F29" s="7" t="s">
        <v>31</v>
      </c>
      <c r="G29" s="4">
        <v>1166</v>
      </c>
      <c r="H29" s="4">
        <v>3</v>
      </c>
      <c r="I29" s="4">
        <v>1</v>
      </c>
      <c r="J29" s="35"/>
      <c r="K29" s="37"/>
    </row>
    <row r="30" spans="1:11" ht="15.75" thickBot="1" x14ac:dyDescent="0.3">
      <c r="A30" s="7" t="s">
        <v>32</v>
      </c>
      <c r="B30" s="4">
        <v>1167</v>
      </c>
      <c r="C30" s="4">
        <v>12</v>
      </c>
      <c r="D30" s="4">
        <v>51</v>
      </c>
      <c r="E30" s="35"/>
      <c r="F30" s="7" t="s">
        <v>32</v>
      </c>
      <c r="G30" s="4">
        <v>1167</v>
      </c>
      <c r="H30" s="4">
        <v>51</v>
      </c>
      <c r="I30" s="4">
        <v>130</v>
      </c>
      <c r="J30" s="35"/>
      <c r="K30" s="37"/>
    </row>
    <row r="31" spans="1:11" ht="15.75" thickBot="1" x14ac:dyDescent="0.3">
      <c r="A31" s="7" t="s">
        <v>33</v>
      </c>
      <c r="B31" s="4">
        <v>1190</v>
      </c>
      <c r="C31" s="4"/>
      <c r="D31" s="4"/>
      <c r="E31" s="35"/>
      <c r="F31" s="7" t="s">
        <v>33</v>
      </c>
      <c r="G31" s="4">
        <v>1190</v>
      </c>
      <c r="H31" s="4"/>
      <c r="I31" s="4"/>
      <c r="J31" s="35"/>
      <c r="K31" s="37"/>
    </row>
    <row r="32" spans="1:11" ht="15.75" thickBot="1" x14ac:dyDescent="0.3">
      <c r="A32" s="6" t="s">
        <v>34</v>
      </c>
      <c r="B32" s="10">
        <v>1195</v>
      </c>
      <c r="C32" s="11">
        <v>6666</v>
      </c>
      <c r="D32" s="11">
        <v>5276</v>
      </c>
      <c r="E32" s="34"/>
      <c r="F32" s="6" t="s">
        <v>34</v>
      </c>
      <c r="G32" s="10">
        <v>1195</v>
      </c>
      <c r="H32" s="11">
        <v>5276</v>
      </c>
      <c r="I32" s="11">
        <v>9925</v>
      </c>
      <c r="J32" s="35"/>
      <c r="K32" s="37"/>
    </row>
    <row r="33" spans="1:11" ht="26.25" thickBot="1" x14ac:dyDescent="0.3">
      <c r="A33" s="6" t="s">
        <v>35</v>
      </c>
      <c r="B33" s="15">
        <v>1200</v>
      </c>
      <c r="C33" s="16"/>
      <c r="D33" s="16"/>
      <c r="E33" s="49"/>
      <c r="F33" s="6" t="s">
        <v>36</v>
      </c>
      <c r="G33" s="15">
        <v>1200</v>
      </c>
      <c r="H33" s="16"/>
      <c r="I33" s="16"/>
      <c r="J33" s="35"/>
      <c r="K33" s="37"/>
    </row>
    <row r="34" spans="1:11" ht="15.75" thickBot="1" x14ac:dyDescent="0.3">
      <c r="A34" s="17" t="s">
        <v>37</v>
      </c>
      <c r="B34" s="18">
        <v>1300</v>
      </c>
      <c r="C34" s="18">
        <v>9537</v>
      </c>
      <c r="D34" s="18">
        <v>8010</v>
      </c>
      <c r="E34" s="34"/>
      <c r="F34" s="6" t="s">
        <v>37</v>
      </c>
      <c r="G34" s="10">
        <v>1300</v>
      </c>
      <c r="H34" s="18">
        <v>8010</v>
      </c>
      <c r="I34" s="18">
        <v>12557</v>
      </c>
      <c r="J34" s="35"/>
      <c r="K34" s="37"/>
    </row>
    <row r="35" spans="1:11" ht="15.75" thickBot="1" x14ac:dyDescent="0.3">
      <c r="A35" s="1"/>
      <c r="B35" s="1"/>
      <c r="C35" s="1"/>
      <c r="D35" s="1"/>
      <c r="E35" s="35"/>
      <c r="F35" s="1"/>
      <c r="G35" s="1"/>
      <c r="H35" s="1"/>
      <c r="I35" s="1"/>
      <c r="J35" s="35"/>
      <c r="K35" s="37"/>
    </row>
    <row r="36" spans="1:11" ht="39" thickBot="1" x14ac:dyDescent="0.3">
      <c r="A36" s="2" t="s">
        <v>38</v>
      </c>
      <c r="B36" s="3" t="s">
        <v>3</v>
      </c>
      <c r="C36" s="3" t="s">
        <v>4</v>
      </c>
      <c r="D36" s="3" t="s">
        <v>5</v>
      </c>
      <c r="E36" s="35"/>
      <c r="F36" s="2" t="s">
        <v>38</v>
      </c>
      <c r="G36" s="3" t="s">
        <v>3</v>
      </c>
      <c r="H36" s="3" t="s">
        <v>4</v>
      </c>
      <c r="I36" s="3" t="s">
        <v>5</v>
      </c>
      <c r="J36" s="35"/>
      <c r="K36" s="37"/>
    </row>
    <row r="37" spans="1:11" ht="15.75" thickBot="1" x14ac:dyDescent="0.3">
      <c r="A37" s="5">
        <v>1</v>
      </c>
      <c r="B37" s="4">
        <v>2</v>
      </c>
      <c r="C37" s="4">
        <v>3</v>
      </c>
      <c r="D37" s="4">
        <v>4</v>
      </c>
      <c r="E37" s="35"/>
      <c r="F37" s="5">
        <v>1</v>
      </c>
      <c r="G37" s="4">
        <v>2</v>
      </c>
      <c r="H37" s="4">
        <v>3</v>
      </c>
      <c r="I37" s="4">
        <v>4</v>
      </c>
      <c r="J37" s="35"/>
      <c r="K37" s="37"/>
    </row>
    <row r="38" spans="1:11" ht="15.75" thickBot="1" x14ac:dyDescent="0.3">
      <c r="A38" s="6" t="s">
        <v>39</v>
      </c>
      <c r="B38" s="38">
        <v>1400</v>
      </c>
      <c r="C38" s="38">
        <v>2500</v>
      </c>
      <c r="D38" s="38">
        <v>2500</v>
      </c>
      <c r="E38" s="35"/>
      <c r="F38" s="6" t="s">
        <v>39</v>
      </c>
      <c r="G38" s="38">
        <v>1400</v>
      </c>
      <c r="H38" s="38">
        <v>2500</v>
      </c>
      <c r="I38" s="38">
        <v>2500</v>
      </c>
      <c r="J38" s="35"/>
      <c r="K38" s="37"/>
    </row>
    <row r="39" spans="1:11" ht="26.25" thickBot="1" x14ac:dyDescent="0.3">
      <c r="A39" s="7" t="s">
        <v>40</v>
      </c>
      <c r="B39" s="39"/>
      <c r="C39" s="39"/>
      <c r="D39" s="39"/>
      <c r="E39" s="35"/>
      <c r="F39" s="7" t="s">
        <v>40</v>
      </c>
      <c r="G39" s="39"/>
      <c r="H39" s="39"/>
      <c r="I39" s="39"/>
      <c r="J39" s="35"/>
      <c r="K39" s="37"/>
    </row>
    <row r="40" spans="1:11" ht="15.75" thickBot="1" x14ac:dyDescent="0.3">
      <c r="A40" s="7" t="s">
        <v>41</v>
      </c>
      <c r="B40" s="4">
        <v>1415</v>
      </c>
      <c r="C40" s="4"/>
      <c r="D40" s="4"/>
      <c r="E40" s="35"/>
      <c r="F40" s="7" t="s">
        <v>41</v>
      </c>
      <c r="G40" s="4">
        <v>1415</v>
      </c>
      <c r="H40" s="4"/>
      <c r="I40" s="4"/>
      <c r="J40" s="35"/>
      <c r="K40" s="37"/>
    </row>
    <row r="41" spans="1:11" ht="26.25" thickBot="1" x14ac:dyDescent="0.3">
      <c r="A41" s="7" t="s">
        <v>42</v>
      </c>
      <c r="B41" s="4">
        <v>1420</v>
      </c>
      <c r="C41" s="4">
        <v>223</v>
      </c>
      <c r="D41" s="4">
        <v>483</v>
      </c>
      <c r="E41" s="35"/>
      <c r="F41" s="7" t="s">
        <v>42</v>
      </c>
      <c r="G41" s="4">
        <v>1420</v>
      </c>
      <c r="H41" s="4">
        <v>483</v>
      </c>
      <c r="I41" s="4">
        <v>1098</v>
      </c>
      <c r="J41" s="35"/>
      <c r="K41" s="37"/>
    </row>
    <row r="42" spans="1:11" ht="15.75" thickBot="1" x14ac:dyDescent="0.3">
      <c r="A42" s="7" t="s">
        <v>43</v>
      </c>
      <c r="B42" s="4">
        <v>1425</v>
      </c>
      <c r="C42" s="4"/>
      <c r="D42" s="4"/>
      <c r="E42" s="35"/>
      <c r="F42" s="7" t="s">
        <v>43</v>
      </c>
      <c r="G42" s="4">
        <v>1425</v>
      </c>
      <c r="H42" s="4"/>
      <c r="I42" s="4"/>
      <c r="J42" s="35"/>
      <c r="K42" s="37"/>
    </row>
    <row r="43" spans="1:11" ht="15.75" thickBot="1" x14ac:dyDescent="0.3">
      <c r="A43" s="7" t="s">
        <v>44</v>
      </c>
      <c r="B43" s="4">
        <v>1430</v>
      </c>
      <c r="C43" s="4"/>
      <c r="D43" s="4"/>
      <c r="E43" s="35"/>
      <c r="F43" s="7" t="s">
        <v>44</v>
      </c>
      <c r="G43" s="4">
        <v>1430</v>
      </c>
      <c r="H43" s="4"/>
      <c r="I43" s="4"/>
      <c r="J43" s="35"/>
      <c r="K43" s="37"/>
    </row>
    <row r="44" spans="1:11" ht="15.75" thickBot="1" x14ac:dyDescent="0.3">
      <c r="A44" s="7" t="s">
        <v>45</v>
      </c>
      <c r="B44" s="4">
        <v>1435</v>
      </c>
      <c r="C44" s="4"/>
      <c r="D44" s="4"/>
      <c r="E44" s="35"/>
      <c r="F44" s="7" t="s">
        <v>45</v>
      </c>
      <c r="G44" s="4">
        <v>1435</v>
      </c>
      <c r="H44" s="4"/>
      <c r="I44" s="4"/>
      <c r="J44" s="35"/>
      <c r="K44" s="37"/>
    </row>
    <row r="45" spans="1:11" ht="15.75" thickBot="1" x14ac:dyDescent="0.3">
      <c r="A45" s="6" t="s">
        <v>15</v>
      </c>
      <c r="B45" s="10">
        <v>1495</v>
      </c>
      <c r="C45" s="11">
        <v>2723</v>
      </c>
      <c r="D45" s="11">
        <v>2983</v>
      </c>
      <c r="E45" s="34"/>
      <c r="F45" s="6" t="s">
        <v>15</v>
      </c>
      <c r="G45" s="10">
        <v>1495</v>
      </c>
      <c r="H45" s="11">
        <v>2983</v>
      </c>
      <c r="I45" s="11">
        <v>3598</v>
      </c>
      <c r="J45" s="35"/>
      <c r="K45" s="37"/>
    </row>
    <row r="46" spans="1:11" ht="26.25" thickBot="1" x14ac:dyDescent="0.3">
      <c r="A46" s="6" t="s">
        <v>46</v>
      </c>
      <c r="B46" s="13">
        <v>1500</v>
      </c>
      <c r="C46" s="13"/>
      <c r="D46" s="13"/>
      <c r="E46" s="49"/>
      <c r="F46" s="6" t="s">
        <v>46</v>
      </c>
      <c r="G46" s="13">
        <v>1500</v>
      </c>
      <c r="H46" s="13"/>
      <c r="I46" s="13"/>
      <c r="J46" s="35"/>
      <c r="K46" s="37"/>
    </row>
    <row r="47" spans="1:11" ht="15.75" thickBot="1" x14ac:dyDescent="0.3">
      <c r="A47" s="6" t="s">
        <v>34</v>
      </c>
      <c r="B47" s="10">
        <v>1595</v>
      </c>
      <c r="C47" s="4"/>
      <c r="D47" s="4"/>
      <c r="E47" s="49"/>
      <c r="F47" s="6" t="s">
        <v>34</v>
      </c>
      <c r="G47" s="10">
        <v>1595</v>
      </c>
      <c r="H47" s="4"/>
      <c r="I47" s="4"/>
      <c r="J47" s="35"/>
      <c r="K47" s="37"/>
    </row>
    <row r="48" spans="1:11" ht="26.25" thickBot="1" x14ac:dyDescent="0.3">
      <c r="A48" s="6" t="s">
        <v>47</v>
      </c>
      <c r="B48" s="38">
        <v>1600</v>
      </c>
      <c r="C48" s="38"/>
      <c r="D48" s="38"/>
      <c r="E48" s="49"/>
      <c r="F48" s="6" t="s">
        <v>47</v>
      </c>
      <c r="G48" s="38">
        <v>1600</v>
      </c>
      <c r="H48" s="38"/>
      <c r="I48" s="38"/>
      <c r="J48" s="35"/>
      <c r="K48" s="37"/>
    </row>
    <row r="49" spans="1:12" ht="15.75" thickBot="1" x14ac:dyDescent="0.3">
      <c r="A49" s="7" t="s">
        <v>48</v>
      </c>
      <c r="B49" s="39"/>
      <c r="C49" s="39"/>
      <c r="D49" s="39"/>
      <c r="E49" s="48"/>
      <c r="F49" s="7" t="s">
        <v>48</v>
      </c>
      <c r="G49" s="39"/>
      <c r="H49" s="39"/>
      <c r="I49" s="39"/>
      <c r="J49" s="35"/>
      <c r="K49" s="37"/>
    </row>
    <row r="50" spans="1:12" ht="15.75" thickBot="1" x14ac:dyDescent="0.3">
      <c r="A50" s="7" t="s">
        <v>49</v>
      </c>
      <c r="B50" s="4">
        <v>1605</v>
      </c>
      <c r="C50" s="4"/>
      <c r="D50" s="4"/>
      <c r="E50" s="49"/>
      <c r="F50" s="7" t="s">
        <v>49</v>
      </c>
      <c r="G50" s="4">
        <v>1605</v>
      </c>
      <c r="H50" s="4"/>
      <c r="I50" s="4"/>
      <c r="J50" s="35"/>
      <c r="K50" s="37"/>
    </row>
    <row r="51" spans="1:12" ht="26.25" thickBot="1" x14ac:dyDescent="0.3">
      <c r="A51" s="7" t="s">
        <v>50</v>
      </c>
      <c r="B51" s="19"/>
      <c r="C51" s="4">
        <f>C59-C58</f>
        <v>6776</v>
      </c>
      <c r="D51" s="4">
        <f>D59-D58</f>
        <v>5007</v>
      </c>
      <c r="E51" s="49"/>
      <c r="F51" s="7" t="s">
        <v>50</v>
      </c>
      <c r="G51" s="19"/>
      <c r="H51" s="4">
        <f>H53+H54+H56+H57</f>
        <v>5007</v>
      </c>
      <c r="I51" s="4">
        <f>I53+I54+I56+I57</f>
        <v>8902</v>
      </c>
      <c r="J51" s="35"/>
      <c r="K51" s="37"/>
    </row>
    <row r="52" spans="1:12" ht="15.75" thickBot="1" x14ac:dyDescent="0.3">
      <c r="A52" s="7" t="s">
        <v>51</v>
      </c>
      <c r="B52" s="4">
        <v>1610</v>
      </c>
      <c r="C52" s="4"/>
      <c r="D52" s="4"/>
      <c r="E52" s="49"/>
      <c r="F52" s="7" t="s">
        <v>51</v>
      </c>
      <c r="G52" s="4">
        <v>1610</v>
      </c>
      <c r="H52" s="4"/>
      <c r="I52" s="4"/>
      <c r="J52" s="35"/>
      <c r="K52" s="37"/>
    </row>
    <row r="53" spans="1:12" ht="15.75" thickBot="1" x14ac:dyDescent="0.3">
      <c r="A53" s="7" t="s">
        <v>52</v>
      </c>
      <c r="B53" s="4">
        <v>1615</v>
      </c>
      <c r="C53" s="4">
        <v>6697</v>
      </c>
      <c r="D53" s="4">
        <v>4877</v>
      </c>
      <c r="E53" s="49"/>
      <c r="F53" s="7" t="s">
        <v>52</v>
      </c>
      <c r="G53" s="4">
        <v>1615</v>
      </c>
      <c r="H53" s="4">
        <v>4877</v>
      </c>
      <c r="I53" s="4">
        <v>8740</v>
      </c>
      <c r="J53" s="35"/>
      <c r="K53" s="37"/>
    </row>
    <row r="54" spans="1:12" ht="15.75" thickBot="1" x14ac:dyDescent="0.3">
      <c r="A54" s="7" t="s">
        <v>53</v>
      </c>
      <c r="B54" s="4">
        <v>1620</v>
      </c>
      <c r="C54" s="4">
        <v>10</v>
      </c>
      <c r="D54" s="4">
        <v>35</v>
      </c>
      <c r="E54" s="49"/>
      <c r="F54" s="7" t="s">
        <v>53</v>
      </c>
      <c r="G54" s="4">
        <v>1620</v>
      </c>
      <c r="H54" s="4">
        <v>35</v>
      </c>
      <c r="I54" s="4">
        <v>48</v>
      </c>
      <c r="J54" s="35"/>
      <c r="K54" s="37"/>
    </row>
    <row r="55" spans="1:12" ht="15.75" thickBot="1" x14ac:dyDescent="0.3">
      <c r="A55" s="7" t="s">
        <v>54</v>
      </c>
      <c r="B55" s="4">
        <v>1621</v>
      </c>
      <c r="C55" s="4"/>
      <c r="D55" s="4"/>
      <c r="E55" s="49"/>
      <c r="F55" s="7" t="s">
        <v>54</v>
      </c>
      <c r="G55" s="4">
        <v>1621</v>
      </c>
      <c r="H55" s="4"/>
      <c r="I55" s="4"/>
      <c r="J55" s="35"/>
      <c r="K55" s="51"/>
      <c r="L55" s="36"/>
    </row>
    <row r="56" spans="1:12" ht="15.75" thickBot="1" x14ac:dyDescent="0.3">
      <c r="A56" s="7" t="s">
        <v>55</v>
      </c>
      <c r="B56" s="4">
        <v>1625</v>
      </c>
      <c r="C56" s="4">
        <v>18</v>
      </c>
      <c r="D56" s="4">
        <v>25</v>
      </c>
      <c r="E56" s="49"/>
      <c r="F56" s="7" t="s">
        <v>55</v>
      </c>
      <c r="G56" s="4">
        <v>1625</v>
      </c>
      <c r="H56" s="4">
        <v>25</v>
      </c>
      <c r="I56" s="4">
        <v>30</v>
      </c>
      <c r="J56" s="35"/>
      <c r="K56" s="51"/>
      <c r="L56" s="36"/>
    </row>
    <row r="57" spans="1:12" ht="15.75" thickBot="1" x14ac:dyDescent="0.3">
      <c r="A57" s="7" t="s">
        <v>56</v>
      </c>
      <c r="B57" s="4">
        <v>1630</v>
      </c>
      <c r="C57" s="4">
        <v>51</v>
      </c>
      <c r="D57" s="4">
        <v>70</v>
      </c>
      <c r="E57" s="49"/>
      <c r="F57" s="7" t="s">
        <v>56</v>
      </c>
      <c r="G57" s="4">
        <v>1630</v>
      </c>
      <c r="H57" s="4">
        <v>70</v>
      </c>
      <c r="I57" s="4">
        <v>84</v>
      </c>
      <c r="J57" s="35"/>
      <c r="K57" s="37"/>
    </row>
    <row r="58" spans="1:12" ht="15.75" thickBot="1" x14ac:dyDescent="0.3">
      <c r="A58" s="7" t="s">
        <v>57</v>
      </c>
      <c r="B58" s="4">
        <v>1690</v>
      </c>
      <c r="C58" s="4">
        <v>38</v>
      </c>
      <c r="D58" s="4">
        <v>20</v>
      </c>
      <c r="E58" s="49"/>
      <c r="F58" s="7" t="s">
        <v>57</v>
      </c>
      <c r="G58" s="4">
        <v>1690</v>
      </c>
      <c r="H58" s="4">
        <v>20</v>
      </c>
      <c r="I58" s="4">
        <v>57</v>
      </c>
      <c r="J58" s="35"/>
      <c r="K58" s="37"/>
    </row>
    <row r="59" spans="1:12" ht="15.75" thickBot="1" x14ac:dyDescent="0.3">
      <c r="A59" s="6" t="s">
        <v>58</v>
      </c>
      <c r="B59" s="10">
        <v>1695</v>
      </c>
      <c r="C59" s="11">
        <v>6814</v>
      </c>
      <c r="D59" s="11">
        <v>5027</v>
      </c>
      <c r="E59" s="34"/>
      <c r="F59" s="6" t="s">
        <v>58</v>
      </c>
      <c r="G59" s="10">
        <v>1695</v>
      </c>
      <c r="H59" s="11">
        <v>5027</v>
      </c>
      <c r="I59" s="11">
        <v>8959</v>
      </c>
      <c r="J59" s="35"/>
      <c r="K59" s="37"/>
    </row>
    <row r="60" spans="1:12" ht="51.75" thickBot="1" x14ac:dyDescent="0.3">
      <c r="A60" s="6" t="s">
        <v>59</v>
      </c>
      <c r="B60" s="10">
        <v>1700</v>
      </c>
      <c r="C60" s="4"/>
      <c r="D60" s="4"/>
      <c r="E60" s="34"/>
      <c r="F60" s="6" t="s">
        <v>59</v>
      </c>
      <c r="G60" s="10">
        <v>1700</v>
      </c>
      <c r="H60" s="4"/>
      <c r="I60" s="4"/>
      <c r="J60" s="35"/>
      <c r="K60" s="37"/>
    </row>
    <row r="61" spans="1:12" ht="39" thickBot="1" x14ac:dyDescent="0.3">
      <c r="A61" s="6" t="s">
        <v>60</v>
      </c>
      <c r="B61" s="10">
        <v>1800</v>
      </c>
      <c r="C61" s="4"/>
      <c r="D61" s="4"/>
      <c r="E61" s="34"/>
      <c r="F61" s="6" t="s">
        <v>60</v>
      </c>
      <c r="G61" s="10">
        <v>1800</v>
      </c>
      <c r="H61" s="4"/>
      <c r="I61" s="4"/>
      <c r="J61" s="35"/>
      <c r="K61" s="37"/>
    </row>
    <row r="62" spans="1:12" ht="15.75" thickBot="1" x14ac:dyDescent="0.3">
      <c r="A62" s="17" t="s">
        <v>37</v>
      </c>
      <c r="B62" s="18">
        <v>1900</v>
      </c>
      <c r="C62" s="18">
        <v>9537</v>
      </c>
      <c r="D62" s="18">
        <v>8010</v>
      </c>
      <c r="E62" s="34"/>
      <c r="F62" s="6" t="s">
        <v>37</v>
      </c>
      <c r="G62" s="10">
        <v>1900</v>
      </c>
      <c r="H62" s="18">
        <v>8010</v>
      </c>
      <c r="I62" s="18">
        <v>12557</v>
      </c>
      <c r="J62" s="35"/>
      <c r="K62" s="37"/>
    </row>
    <row r="63" spans="1:12" x14ac:dyDescent="0.25">
      <c r="E63" s="37"/>
    </row>
    <row r="64" spans="1:12" x14ac:dyDescent="0.25">
      <c r="E64" s="37"/>
    </row>
    <row r="65" spans="5:5" x14ac:dyDescent="0.25">
      <c r="E65" s="37"/>
    </row>
  </sheetData>
  <mergeCells count="29">
    <mergeCell ref="A1:J1"/>
    <mergeCell ref="A2:D2"/>
    <mergeCell ref="F2:J2"/>
    <mergeCell ref="C3:D3"/>
    <mergeCell ref="H3:I3"/>
    <mergeCell ref="I16:I17"/>
    <mergeCell ref="B26:B27"/>
    <mergeCell ref="C26:C27"/>
    <mergeCell ref="D26:D27"/>
    <mergeCell ref="G26:G27"/>
    <mergeCell ref="H26:H27"/>
    <mergeCell ref="I26:I27"/>
    <mergeCell ref="B16:B17"/>
    <mergeCell ref="C16:C17"/>
    <mergeCell ref="D16:D17"/>
    <mergeCell ref="G16:G17"/>
    <mergeCell ref="H16:H17"/>
    <mergeCell ref="I48:I49"/>
    <mergeCell ref="B38:B39"/>
    <mergeCell ref="C38:C39"/>
    <mergeCell ref="D38:D39"/>
    <mergeCell ref="G38:G39"/>
    <mergeCell ref="H38:H39"/>
    <mergeCell ref="I38:I39"/>
    <mergeCell ref="B48:B49"/>
    <mergeCell ref="C48:C49"/>
    <mergeCell ref="D48:D49"/>
    <mergeCell ref="G48:G49"/>
    <mergeCell ref="H48:H4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80" zoomScaleNormal="80" workbookViewId="0">
      <selection sqref="A1:D1"/>
    </sheetView>
  </sheetViews>
  <sheetFormatPr defaultRowHeight="15" x14ac:dyDescent="0.25"/>
  <cols>
    <col min="1" max="1" width="40.7109375" customWidth="1"/>
    <col min="2" max="2" width="16.28515625" customWidth="1"/>
    <col min="3" max="4" width="24.7109375" customWidth="1"/>
  </cols>
  <sheetData>
    <row r="1" spans="1:4" ht="16.5" thickBot="1" x14ac:dyDescent="0.3">
      <c r="A1" s="43" t="s">
        <v>61</v>
      </c>
      <c r="B1" s="44"/>
      <c r="C1" s="44"/>
      <c r="D1" s="45"/>
    </row>
    <row r="2" spans="1:4" ht="16.5" thickBot="1" x14ac:dyDescent="0.3">
      <c r="A2" s="20" t="s">
        <v>62</v>
      </c>
      <c r="B2" s="21" t="s">
        <v>3</v>
      </c>
      <c r="C2" s="21">
        <v>2017</v>
      </c>
      <c r="D2" s="21">
        <v>2018</v>
      </c>
    </row>
    <row r="3" spans="1:4" ht="16.5" thickBot="1" x14ac:dyDescent="0.3">
      <c r="A3" s="20">
        <v>1</v>
      </c>
      <c r="B3" s="21">
        <v>2</v>
      </c>
      <c r="C3" s="21">
        <v>3</v>
      </c>
      <c r="D3" s="21">
        <v>4</v>
      </c>
    </row>
    <row r="4" spans="1:4" ht="16.5" thickBot="1" x14ac:dyDescent="0.3">
      <c r="A4" s="22" t="s">
        <v>65</v>
      </c>
      <c r="B4" s="21">
        <v>2000</v>
      </c>
      <c r="C4" s="23">
        <v>19192</v>
      </c>
      <c r="D4" s="23">
        <v>43256</v>
      </c>
    </row>
    <row r="5" spans="1:4" ht="30.75" thickBot="1" x14ac:dyDescent="0.3">
      <c r="A5" s="24" t="s">
        <v>66</v>
      </c>
      <c r="B5" s="21">
        <v>2050</v>
      </c>
      <c r="C5" s="25">
        <v>14936</v>
      </c>
      <c r="D5" s="25">
        <v>35558</v>
      </c>
    </row>
    <row r="6" spans="1:4" ht="16.5" thickBot="1" x14ac:dyDescent="0.3">
      <c r="A6" s="22" t="s">
        <v>67</v>
      </c>
      <c r="B6" s="21"/>
      <c r="C6" s="21"/>
      <c r="D6" s="21"/>
    </row>
    <row r="7" spans="1:4" ht="16.5" thickBot="1" x14ac:dyDescent="0.3">
      <c r="A7" s="26" t="s">
        <v>68</v>
      </c>
      <c r="B7" s="21">
        <v>2090</v>
      </c>
      <c r="C7" s="23">
        <f>C4-C5</f>
        <v>4256</v>
      </c>
      <c r="D7" s="23">
        <f>D4-D5</f>
        <v>7698</v>
      </c>
    </row>
    <row r="8" spans="1:4" ht="16.5" thickBot="1" x14ac:dyDescent="0.3">
      <c r="A8" s="26" t="s">
        <v>69</v>
      </c>
      <c r="B8" s="21">
        <v>2095</v>
      </c>
      <c r="C8" s="21"/>
      <c r="D8" s="21"/>
    </row>
    <row r="9" spans="1:4" ht="16.5" thickBot="1" x14ac:dyDescent="0.3">
      <c r="A9" s="26" t="s">
        <v>70</v>
      </c>
      <c r="B9" s="21">
        <v>2130</v>
      </c>
      <c r="C9" s="25">
        <v>1985</v>
      </c>
      <c r="D9" s="25">
        <v>2658</v>
      </c>
    </row>
    <row r="10" spans="1:4" ht="30" thickBot="1" x14ac:dyDescent="0.3">
      <c r="A10" s="27" t="s">
        <v>71</v>
      </c>
      <c r="B10" s="21"/>
      <c r="C10" s="21"/>
      <c r="D10" s="21"/>
    </row>
    <row r="11" spans="1:4" ht="16.5" thickBot="1" x14ac:dyDescent="0.3">
      <c r="A11" s="26" t="s">
        <v>68</v>
      </c>
      <c r="B11" s="21">
        <v>2190</v>
      </c>
      <c r="C11" s="23">
        <f>C7-C9</f>
        <v>2271</v>
      </c>
      <c r="D11" s="23">
        <f>D7-D9</f>
        <v>5040</v>
      </c>
    </row>
    <row r="12" spans="1:4" ht="16.5" thickBot="1" x14ac:dyDescent="0.3">
      <c r="A12" s="26" t="s">
        <v>72</v>
      </c>
      <c r="B12" s="21">
        <v>2195</v>
      </c>
      <c r="C12" s="21"/>
      <c r="D12" s="21"/>
    </row>
    <row r="13" spans="1:4" ht="16.5" thickBot="1" x14ac:dyDescent="0.3">
      <c r="A13" s="26" t="s">
        <v>73</v>
      </c>
      <c r="B13" s="21">
        <v>2200</v>
      </c>
      <c r="C13" s="21" t="s">
        <v>8</v>
      </c>
      <c r="D13" s="21" t="s">
        <v>8</v>
      </c>
    </row>
    <row r="14" spans="1:4" ht="16.5" thickBot="1" x14ac:dyDescent="0.3">
      <c r="A14" s="26" t="s">
        <v>74</v>
      </c>
      <c r="B14" s="21">
        <v>2220</v>
      </c>
      <c r="C14" s="21" t="s">
        <v>8</v>
      </c>
      <c r="D14" s="21" t="s">
        <v>8</v>
      </c>
    </row>
    <row r="15" spans="1:4" ht="16.5" thickBot="1" x14ac:dyDescent="0.3">
      <c r="A15" s="26" t="s">
        <v>75</v>
      </c>
      <c r="B15" s="21">
        <v>2240</v>
      </c>
      <c r="C15" s="21" t="s">
        <v>8</v>
      </c>
      <c r="D15" s="21" t="s">
        <v>8</v>
      </c>
    </row>
    <row r="16" spans="1:4" ht="16.5" thickBot="1" x14ac:dyDescent="0.3">
      <c r="A16" s="26" t="s">
        <v>76</v>
      </c>
      <c r="B16" s="21"/>
      <c r="C16" s="21"/>
      <c r="D16" s="21"/>
    </row>
    <row r="17" spans="1:4" ht="16.5" thickBot="1" x14ac:dyDescent="0.3">
      <c r="A17" s="26" t="s">
        <v>77</v>
      </c>
      <c r="B17" s="21">
        <v>2241</v>
      </c>
      <c r="C17" s="21" t="s">
        <v>8</v>
      </c>
      <c r="D17" s="21" t="s">
        <v>8</v>
      </c>
    </row>
    <row r="18" spans="1:4" ht="16.5" thickBot="1" x14ac:dyDescent="0.3">
      <c r="A18" s="26" t="s">
        <v>78</v>
      </c>
      <c r="B18" s="21">
        <v>2250</v>
      </c>
      <c r="C18" s="25">
        <v>289</v>
      </c>
      <c r="D18" s="25">
        <v>356</v>
      </c>
    </row>
    <row r="19" spans="1:4" ht="16.5" thickBot="1" x14ac:dyDescent="0.3">
      <c r="A19" s="26" t="s">
        <v>79</v>
      </c>
      <c r="B19" s="21">
        <v>2255</v>
      </c>
      <c r="C19" s="21"/>
      <c r="D19" s="21"/>
    </row>
    <row r="20" spans="1:4" ht="16.5" thickBot="1" x14ac:dyDescent="0.3">
      <c r="A20" s="26" t="s">
        <v>80</v>
      </c>
      <c r="B20" s="21">
        <v>2270</v>
      </c>
      <c r="C20" s="21" t="s">
        <v>81</v>
      </c>
      <c r="D20" s="21">
        <v>25</v>
      </c>
    </row>
    <row r="21" spans="1:4" ht="32.25" thickBot="1" x14ac:dyDescent="0.3">
      <c r="A21" s="26" t="s">
        <v>82</v>
      </c>
      <c r="B21" s="21">
        <v>2275</v>
      </c>
      <c r="C21" s="21" t="s">
        <v>83</v>
      </c>
      <c r="D21" s="21" t="s">
        <v>83</v>
      </c>
    </row>
    <row r="22" spans="1:4" ht="32.25" thickBot="1" x14ac:dyDescent="0.3">
      <c r="A22" s="22" t="s">
        <v>84</v>
      </c>
      <c r="B22" s="21"/>
      <c r="C22" s="21" t="s">
        <v>83</v>
      </c>
      <c r="D22" s="21" t="s">
        <v>83</v>
      </c>
    </row>
    <row r="23" spans="1:4" ht="16.5" thickBot="1" x14ac:dyDescent="0.3">
      <c r="A23" s="26" t="s">
        <v>85</v>
      </c>
      <c r="B23" s="21">
        <v>2290</v>
      </c>
      <c r="C23" s="23">
        <f>C11-C18</f>
        <v>1982</v>
      </c>
      <c r="D23" s="23">
        <f>D11-D18</f>
        <v>4684</v>
      </c>
    </row>
    <row r="24" spans="1:4" ht="16.5" thickBot="1" x14ac:dyDescent="0.3">
      <c r="A24" s="26" t="s">
        <v>86</v>
      </c>
      <c r="B24" s="21">
        <v>2295</v>
      </c>
      <c r="C24" s="21"/>
      <c r="D24" s="21"/>
    </row>
    <row r="25" spans="1:4" ht="32.25" thickBot="1" x14ac:dyDescent="0.3">
      <c r="A25" s="26" t="s">
        <v>87</v>
      </c>
      <c r="B25" s="21">
        <v>2300</v>
      </c>
      <c r="C25" s="21">
        <v>396.4</v>
      </c>
      <c r="D25" s="21">
        <v>331.4</v>
      </c>
    </row>
    <row r="26" spans="1:4" ht="32.25" thickBot="1" x14ac:dyDescent="0.3">
      <c r="A26" s="26" t="s">
        <v>88</v>
      </c>
      <c r="B26" s="21">
        <v>2305</v>
      </c>
      <c r="C26" s="21" t="s">
        <v>83</v>
      </c>
      <c r="D26" s="21" t="s">
        <v>83</v>
      </c>
    </row>
    <row r="27" spans="1:4" ht="16.5" thickBot="1" x14ac:dyDescent="0.3">
      <c r="A27" s="22" t="s">
        <v>89</v>
      </c>
      <c r="B27" s="21"/>
      <c r="C27" s="21"/>
      <c r="D27" s="21"/>
    </row>
    <row r="28" spans="1:4" ht="16.5" thickBot="1" x14ac:dyDescent="0.3">
      <c r="A28" s="26" t="s">
        <v>68</v>
      </c>
      <c r="B28" s="21">
        <v>2350</v>
      </c>
      <c r="C28" s="21">
        <f>C23-C25</f>
        <v>1585.6</v>
      </c>
      <c r="D28" s="21">
        <f>D23-D25</f>
        <v>4352.6000000000004</v>
      </c>
    </row>
    <row r="29" spans="1:4" ht="16.5" thickBot="1" x14ac:dyDescent="0.3">
      <c r="A29" s="26" t="s">
        <v>69</v>
      </c>
      <c r="B29" s="21">
        <v>2355</v>
      </c>
      <c r="C29" s="21"/>
      <c r="D29" s="21"/>
    </row>
    <row r="31" spans="1:4" ht="16.5" thickBot="1" x14ac:dyDescent="0.3">
      <c r="A31" s="46" t="s">
        <v>90</v>
      </c>
      <c r="B31" s="46"/>
      <c r="C31" s="46"/>
      <c r="D31" s="46"/>
    </row>
    <row r="32" spans="1:4" ht="15.75" thickBot="1" x14ac:dyDescent="0.3">
      <c r="A32" s="28" t="s">
        <v>62</v>
      </c>
      <c r="B32" s="3" t="s">
        <v>3</v>
      </c>
      <c r="C32" s="29" t="s">
        <v>63</v>
      </c>
      <c r="D32" s="3" t="s">
        <v>64</v>
      </c>
    </row>
    <row r="33" spans="1:4" ht="15.75" thickBot="1" x14ac:dyDescent="0.3">
      <c r="A33" s="7" t="s">
        <v>91</v>
      </c>
      <c r="B33" s="4">
        <v>2400</v>
      </c>
      <c r="C33" s="4"/>
      <c r="D33" s="4"/>
    </row>
    <row r="34" spans="1:4" ht="15.75" thickBot="1" x14ac:dyDescent="0.3">
      <c r="A34" s="7" t="s">
        <v>92</v>
      </c>
      <c r="B34" s="4">
        <v>2405</v>
      </c>
      <c r="C34" s="4"/>
      <c r="D34" s="4"/>
    </row>
    <row r="35" spans="1:4" ht="15.75" thickBot="1" x14ac:dyDescent="0.3">
      <c r="A35" s="7" t="s">
        <v>93</v>
      </c>
      <c r="B35" s="4">
        <v>2410</v>
      </c>
      <c r="C35" s="4"/>
      <c r="D35" s="4"/>
    </row>
    <row r="36" spans="1:4" ht="26.25" thickBot="1" x14ac:dyDescent="0.3">
      <c r="A36" s="7" t="s">
        <v>94</v>
      </c>
      <c r="B36" s="4">
        <v>2415</v>
      </c>
      <c r="C36" s="4"/>
      <c r="D36" s="4"/>
    </row>
    <row r="37" spans="1:4" ht="15.75" thickBot="1" x14ac:dyDescent="0.3">
      <c r="A37" s="7" t="s">
        <v>95</v>
      </c>
      <c r="B37" s="4">
        <v>2445</v>
      </c>
      <c r="C37" s="4"/>
      <c r="D37" s="4"/>
    </row>
    <row r="38" spans="1:4" ht="15.75" thickBot="1" x14ac:dyDescent="0.3">
      <c r="A38" s="6" t="s">
        <v>96</v>
      </c>
      <c r="B38" s="10">
        <v>2450</v>
      </c>
      <c r="C38" s="4"/>
      <c r="D38" s="4"/>
    </row>
    <row r="39" spans="1:4" ht="26.25" thickBot="1" x14ac:dyDescent="0.3">
      <c r="A39" s="7" t="s">
        <v>97</v>
      </c>
      <c r="B39" s="4">
        <v>2455</v>
      </c>
      <c r="C39" s="4"/>
      <c r="D39" s="4"/>
    </row>
    <row r="40" spans="1:4" ht="26.25" thickBot="1" x14ac:dyDescent="0.3">
      <c r="A40" s="6" t="s">
        <v>98</v>
      </c>
      <c r="B40" s="10">
        <v>2460</v>
      </c>
      <c r="C40" s="4"/>
      <c r="D40" s="4"/>
    </row>
    <row r="41" spans="1:4" ht="26.25" thickBot="1" x14ac:dyDescent="0.3">
      <c r="A41" s="6" t="s">
        <v>99</v>
      </c>
      <c r="B41" s="10">
        <v>2465</v>
      </c>
      <c r="C41" s="4">
        <f>C40+C39+C28</f>
        <v>1585.6</v>
      </c>
      <c r="D41" s="4">
        <f>D40+D39+D28</f>
        <v>4352.6000000000004</v>
      </c>
    </row>
    <row r="42" spans="1:4" ht="16.5" thickBot="1" x14ac:dyDescent="0.3">
      <c r="A42" s="47" t="s">
        <v>100</v>
      </c>
      <c r="B42" s="47"/>
      <c r="C42" s="47"/>
      <c r="D42" s="47"/>
    </row>
    <row r="43" spans="1:4" ht="16.5" thickBot="1" x14ac:dyDescent="0.3">
      <c r="A43" s="30" t="s">
        <v>101</v>
      </c>
      <c r="B43" s="31" t="s">
        <v>3</v>
      </c>
      <c r="C43" s="31" t="s">
        <v>63</v>
      </c>
      <c r="D43" s="31" t="s">
        <v>64</v>
      </c>
    </row>
    <row r="44" spans="1:4" ht="16.5" thickBot="1" x14ac:dyDescent="0.3">
      <c r="A44" s="20" t="s">
        <v>102</v>
      </c>
      <c r="B44" s="21" t="s">
        <v>103</v>
      </c>
      <c r="C44" s="32">
        <v>3</v>
      </c>
      <c r="D44" s="32">
        <v>4</v>
      </c>
    </row>
    <row r="45" spans="1:4" ht="16.5" thickBot="1" x14ac:dyDescent="0.3">
      <c r="A45" s="26" t="s">
        <v>104</v>
      </c>
      <c r="B45" s="21">
        <v>2500</v>
      </c>
      <c r="C45" s="25">
        <v>230</v>
      </c>
      <c r="D45" s="25">
        <v>898</v>
      </c>
    </row>
    <row r="46" spans="1:4" ht="16.5" thickBot="1" x14ac:dyDescent="0.3">
      <c r="A46" s="26" t="s">
        <v>105</v>
      </c>
      <c r="B46" s="21">
        <v>2505</v>
      </c>
      <c r="C46" s="25">
        <v>658</v>
      </c>
      <c r="D46" s="25">
        <v>1356</v>
      </c>
    </row>
    <row r="47" spans="1:4" ht="32.25" thickBot="1" x14ac:dyDescent="0.3">
      <c r="A47" s="26" t="s">
        <v>106</v>
      </c>
      <c r="B47" s="21">
        <v>2510</v>
      </c>
      <c r="C47" s="25">
        <v>158</v>
      </c>
      <c r="D47" s="25">
        <v>360</v>
      </c>
    </row>
    <row r="48" spans="1:4" ht="16.5" thickBot="1" x14ac:dyDescent="0.3">
      <c r="A48" s="26" t="s">
        <v>107</v>
      </c>
      <c r="B48" s="21">
        <v>2515</v>
      </c>
      <c r="C48" s="25">
        <v>137</v>
      </c>
      <c r="D48" s="25">
        <v>120</v>
      </c>
    </row>
    <row r="49" spans="1:4" ht="16.5" thickBot="1" x14ac:dyDescent="0.3">
      <c r="A49" s="26" t="s">
        <v>108</v>
      </c>
      <c r="B49" s="21">
        <v>2520</v>
      </c>
      <c r="C49" s="25">
        <v>714</v>
      </c>
      <c r="D49" s="25">
        <v>2081</v>
      </c>
    </row>
    <row r="50" spans="1:4" ht="16.5" thickBot="1" x14ac:dyDescent="0.3">
      <c r="A50" s="22" t="s">
        <v>109</v>
      </c>
      <c r="B50" s="33">
        <v>2550</v>
      </c>
      <c r="C50" s="23">
        <v>1748</v>
      </c>
      <c r="D50" s="23">
        <v>1748</v>
      </c>
    </row>
    <row r="51" spans="1:4" x14ac:dyDescent="0.25">
      <c r="C51">
        <f>SUM(C45:C49)</f>
        <v>1897</v>
      </c>
    </row>
  </sheetData>
  <mergeCells count="3">
    <mergeCell ref="A1:D1"/>
    <mergeCell ref="A31:D31"/>
    <mergeCell ref="A42:D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Форма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2020-06-01T18:19:11Z</dcterms:modified>
</cp:coreProperties>
</file>