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7745" windowHeight="11160" tabRatio="864"/>
  </bookViews>
  <sheets>
    <sheet name="Инструкции и предпосылки" sheetId="32" r:id="rId1"/>
    <sheet name="Модель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" hidden="1">#REF!</definedName>
    <definedName name="___A1" hidden="1">{#N/A,#N/A,FALSE,"Umsatz 99";#N/A,#N/A,FALSE,"ER 99 "}</definedName>
    <definedName name="___A11" hidden="1">{#N/A,#N/A,FALSE,"Umsatz 99";#N/A,#N/A,FALSE,"ER 99 "}</definedName>
    <definedName name="___A12" hidden="1">{#N/A,#N/A,FALSE,"Umsatz 99";#N/A,#N/A,FALSE,"ER 99 "}</definedName>
    <definedName name="___a2" hidden="1">{#N/A,#N/A,FALSE,"Umsatz 99";#N/A,#N/A,FALSE,"ER 99 "}</definedName>
    <definedName name="___c" hidden="1">{"Fiesta Facer Page",#N/A,FALSE,"Q_C_S";"Fiesta Main Page",#N/A,FALSE,"V_L";"Fiesta 95BP Struct",#N/A,FALSE,"StructBP";"Fiesta Post 95BP Struct",#N/A,FALSE,"AdjStructBP"}</definedName>
    <definedName name="__123Graph_APRINCIPAL" hidden="1">#REF!</definedName>
    <definedName name="__123Graph_LBL_APRINCIPAL" hidden="1">#REF!</definedName>
    <definedName name="__A1" hidden="1">{#N/A,#N/A,FALSE,"Umsatz 99";#N/A,#N/A,FALSE,"ER 99 "}</definedName>
    <definedName name="__A11" hidden="1">{#N/A,#N/A,FALSE,"Umsatz 99";#N/A,#N/A,FALSE,"ER 99 "}</definedName>
    <definedName name="__A12" hidden="1">{#N/A,#N/A,FALSE,"Umsatz 99";#N/A,#N/A,FALSE,"ER 99 "}</definedName>
    <definedName name="__a2" hidden="1">{#N/A,#N/A,FALSE,"Umsatz 99";#N/A,#N/A,FALSE,"ER 99 "}</definedName>
    <definedName name="__c" hidden="1">{"Fiesta Facer Page",#N/A,FALSE,"Q_C_S";"Fiesta Main Page",#N/A,FALSE,"V_L";"Fiesta 95BP Struct",#N/A,FALSE,"StructBP";"Fiesta Post 95BP Struct",#N/A,FALSE,"AdjStructBP"}</definedName>
    <definedName name="__FDS_HYPERLINK_TOGGLE_STATE__" hidden="1">"ON"</definedName>
    <definedName name="__IntlFixup" hidden="1">TRUE</definedName>
    <definedName name="_123" hidden="1">#REF!</definedName>
    <definedName name="_1wrn.²Ä1­Ó¤ë1_Ü20¤H." hidden="1">{#N/A,#N/A,FALSE,"²Ä1­Ó¤ë"}</definedName>
    <definedName name="_A1" hidden="1">{#N/A,#N/A,FALSE,"Umsatz 99";#N/A,#N/A,FALSE,"ER 99 "}</definedName>
    <definedName name="_A11" hidden="1">{#N/A,#N/A,FALSE,"Umsatz 99";#N/A,#N/A,FALSE,"ER 99 "}</definedName>
    <definedName name="_A12" hidden="1">{#N/A,#N/A,FALSE,"Umsatz 99";#N/A,#N/A,FALSE,"ER 99 "}</definedName>
    <definedName name="_a2" hidden="1">{#N/A,#N/A,FALSE,"Umsatz 99";#N/A,#N/A,FALSE,"ER 99 "}</definedName>
    <definedName name="_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g1" hidden="1">[0]!_ag1</definedName>
    <definedName name="_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" hidden="1">{"Fiesta Facer Page",#N/A,FALSE,"Q_C_S";"Fiesta Main Page",#N/A,FALSE,"V_L";"Fiesta 95BP Struct",#N/A,FALSE,"StructBP";"Fiesta Post 95BP Struct",#N/A,FALSE,"AdjStructBP"}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Dist_Bin" hidden="1">#REF!</definedName>
    <definedName name="_Fill" hidden="1">#REF!</definedName>
    <definedName name="_Ikj8787" hidden="1">{"print95",#N/A,FALSE,"1995E.XLS";"print96",#N/A,FALSE,"1996E.XLS"}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Regression_Out" hidden="1">[1]Link!#REF!</definedName>
    <definedName name="_Regression_X" hidden="1">[1]Link!#REF!</definedName>
    <definedName name="_Regression_Y" hidden="1">[1]Link!#REF!</definedName>
    <definedName name="_Sort" hidden="1">#REF!</definedName>
    <definedName name="_Table1_In1" hidden="1">#REF!</definedName>
    <definedName name="_Table2_In2" hidden="1">#REF!</definedName>
    <definedName name="_w1" hidden="1">{"DELIV.",#N/A,FALSE,"comp";"INV",#N/A,FALSE,"comp"}</definedName>
    <definedName name="_x1" hidden="1">[0]!_x1</definedName>
    <definedName name="_xlnm._FilterDatabase" hidden="1">[2]Data!#REF!</definedName>
    <definedName name="a" hidden="1">{"print95",#N/A,FALSE,"1995E.XLS";"print96",#N/A,FALSE,"1996E.XLS"}</definedName>
    <definedName name="aa" hidden="1">{"Fiesta Facer Page",#N/A,FALSE,"Q_C_S";"Fiesta Main Page",#N/A,FALSE,"V_L";"Fiesta 95BP Struct",#N/A,FALSE,"StructBP";"Fiesta Post 95BP Struct",#N/A,FALSE,"AdjStructBP"}</definedName>
    <definedName name="aaa" hidden="1">{#N/A,#N/A,FALSE,"Denmark";#N/A,#N/A,FALSE,"Denmark"}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a" hidden="1">[0]!aaaaaa</definedName>
    <definedName name="aaaaaaa" hidden="1">{"ÜBER mit FW","THU",FALSE,"HORE KORR!";"ÜBERSICHT",#N/A,FALSE,"BUDGET 1997_98";"ÜBER mit FW",#N/A,FALSE,"IST KUM KORR!!";"ÜBERSICHT",#N/A,FALSE,"PLAN KUM"}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c" hidden="1">{#N/A,#N/A,FALSE,"Aging Summary";#N/A,#N/A,FALSE,"Ratio Analysis";#N/A,#N/A,FALSE,"Test 120 Day Accts";#N/A,#N/A,FALSE,"Tickmarks"}</definedName>
    <definedName name="AccessDatabase" hidden="1">"C:\My Documents\vlad\Var_2\can270398v2t05.mdb"</definedName>
    <definedName name="adfa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ew" hidden="1">{"print95",#N/A,FALSE,"1995E.XLS";"print96",#N/A,FALSE,"1996E.XLS"}</definedName>
    <definedName name="afdadfasdf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g" hidden="1">[0]!ag</definedName>
    <definedName name="Agr_temp" hidden="1">{"Supporting Schedules",#N/A,FALSE,"Results"}</definedName>
    <definedName name="anscount" hidden="1">1</definedName>
    <definedName name="as" hidden="1">{"ÜBERSICHT",#N/A,FALSE,"ABW KUM";"Kostenzoom",#N/A,FALSE,"ABW KUM";"ÜBERSICHT",#N/A,FALSE,"ABW HORE";"Kostenzoom",#N/A,FALSE,"ABW HORE"}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{"print95",#N/A,FALSE,"1995E.XLS";"print96",#N/A,FALSE,"1996E.XLS"}</definedName>
    <definedName name="asdf" hidden="1">{"print95",#N/A,FALSE,"1995E.XLS";"print96",#N/A,FALSE,"1996E.XLS"}</definedName>
    <definedName name="asfafq" hidden="1">[0]!asfafq</definedName>
    <definedName name="asfp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s" hidden="1">{"ÜBERSICHT",#N/A,FALSE,"ABW KUM";"Kostenzoom",#N/A,FALSE,"ABW KUM";"ÜBERSICHT",#N/A,FALSE,"ABW HORE";"Kostenzoom",#N/A,FALSE,"ABW HORE"}</definedName>
    <definedName name="avaaaaav" hidden="1">[0]!avaaaaav</definedName>
    <definedName name="awas" hidden="1">{"ÜBER mit FW","THU",FALSE,"HORE KORR!";"ÜBERSICHT",#N/A,FALSE,"BUDGET 1997_98";"ÜBER mit FW",#N/A,FALSE,"IST KUM KORR!!";"ÜBERSICHT",#N/A,FALSE,"PLAN KUM"}</definedName>
    <definedName name="awq" hidden="1">{"print95",#N/A,FALSE,"1995E.XLS";"print96",#N/A,FALSE,"1996E.XLS"}</definedName>
    <definedName name="aws" hidden="1">{"print95",#N/A,FALSE,"1995E.XLS";"print96",#N/A,FALSE,"1996E.XLS"}</definedName>
    <definedName name="b" hidden="1">{"Fiesta Facer Page",#N/A,FALSE,"Q_C_S";"Fiesta Main Page",#N/A,FALSE,"V_L";"Fiesta 95BP Struct",#N/A,FALSE,"StructBP";"Fiesta Post 95BP Struct",#N/A,FALSE,"AdjStructBP"}</definedName>
    <definedName name="bb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b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'[3]US Debt Industry Totals'!#REF!</definedName>
    <definedName name="BLPH35" hidden="1">#REF!</definedName>
    <definedName name="BLPH4" hidden="1">#REF!</definedName>
    <definedName name="BLPH5" hidden="1">#REF!</definedName>
    <definedName name="BLPH6" hidden="1">#REF!</definedName>
    <definedName name="BLPH62" hidden="1">#REF!</definedName>
    <definedName name="BLPH63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8" hidden="1">#REF!</definedName>
    <definedName name="BLPH9" hidden="1">#REF!</definedName>
    <definedName name="BLPI1" hidden="1">#REF!</definedName>
    <definedName name="BLPI3" hidden="1">#REF!</definedName>
    <definedName name="CBWorkbookPriority" hidden="1">-208850387</definedName>
    <definedName name="CCZSCSZZ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f" hidden="1">{#N/A,#N/A,FALSE,"Aging Summary";#N/A,#N/A,FALSE,"Ratio Analysis";#N/A,#N/A,FALSE,"Test 120 Day Accts";#N/A,#N/A,FALSE,"Tickmarks"}</definedName>
    <definedName name="ChangeRange" hidden="1">[0]!ChangeRange</definedName>
    <definedName name="CIQWBGuid" hidden="1">"bc0242db-f245-4cdd-acee-cd582bf0fd1e"</definedName>
    <definedName name="Cons_temp" hidden="1">{"Supporting Schedules",#N/A,FALSE,"Results"}</definedName>
    <definedName name="ContentsHelp" hidden="1">[0]!ContentsHelp</definedName>
    <definedName name="CreateTable" hidden="1">[0]!CreateTable</definedName>
    <definedName name="cvcvcvc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" hidden="1">{#N/A,#N/A,FALSE,"Aging Summary";#N/A,#N/A,FALSE,"Ratio Analysis";#N/A,#N/A,FALSE,"Test 120 Day Accts";#N/A,#N/A,FALSE,"Tickmarks"}</definedName>
    <definedName name="dd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durch" hidden="1">{"ÜBER mit FW","THU",FALSE,"HORE KORR!";"ÜBERSICHT",#N/A,FALSE,"BUDGET 1997_98";"ÜBER mit FW",#N/A,FALSE,"IST KUM KORR!!";"ÜBERSICHT",#N/A,FALSE,"PLAN KUM"}</definedName>
    <definedName name="dduu" hidden="1">{"ÜBERSICHT",#N/A,FALSE,"ABW KUM";"Kostenzoom",#N/A,FALSE,"ABW KUM";"ÜBERSICHT",#N/A,FALSE,"ABW HORE";"Kostenzoom",#N/A,FALSE,"ABW HORE"}</definedName>
    <definedName name="DeleteRange" hidden="1">[0]!DeleteRange</definedName>
    <definedName name="DeleteTable" hidden="1">[0]!DeleteTable</definedName>
    <definedName name="DeprOpen_СоцМашПроч" hidden="1">[4]XLR_NoRangeSheet!$AA$9</definedName>
    <definedName name="dfasdf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gds" hidden="1">{"FCF",#N/A,FALSE,"Results"}</definedName>
    <definedName name="Discl" hidden="1">{"Valuation_Common",#N/A,FALSE,"Valuation"}</definedName>
    <definedName name="dkhnd" hidden="1">{"ÜBER mit FW","THU",FALSE,"HORE KORR!";"ÜBERSICHT",#N/A,FALSE,"BUDGET 1997_98";"ÜBER mit FW",#N/A,FALSE,"IST KUM KORR!!";"ÜBERSICHT",#N/A,FALSE,"PLAN KUM"}</definedName>
    <definedName name="dsfds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rghagawrega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ewrew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xpired" hidden="1">FALSE</definedName>
    <definedName name="f" hidden="1">{#N/A,#N/A,FALSE,"²Ä1­Ó¤ë"}</definedName>
    <definedName name="fasdf" hidden="1">[0]!fasdf</definedName>
    <definedName name="f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ff" hidden="1">{#N/A,#N/A,FALSE,"Aging Summary";#N/A,#N/A,FALSE,"Ratio Analysis";#N/A,#N/A,FALSE,"Test 120 Day Accts";#N/A,#N/A,FALSE,"Tickmarks"}</definedName>
    <definedName name="Filialen" hidden="1">{"ÜBER mit FW","THU",FALSE,"HORE KORR!";"ÜBERSICHT",#N/A,FALSE,"BUDGET 1997_98";"ÜBER mit FW",#N/A,FALSE,"IST KUM KORR!!";"ÜBERSICHT",#N/A,FALSE,"PLAN KUM"}</definedName>
    <definedName name="Fin" hidden="1">{"Valuation_Common",#N/A,FALSE,"Valuation"}</definedName>
    <definedName name="Finance" hidden="1">{"Valuation_Common",#N/A,FALSE,"Valuation"}</definedName>
    <definedName name="forecas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sdfasdf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g" hidden="1">{"Ergebnis",#N/A,FALSE,"HORE 1997_01ST";"Steuern",#N/A,FALSE,"HORE 1997_01ST"}</definedName>
    <definedName name="ggg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rowt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eader1" hidden="1">IF(COUNTA(#REF!)=0,0,INDEX(#REF!,MATCH(ROW(#REF!),#REF!,TRUE)))+1</definedName>
    <definedName name="Header2" hidden="1">[0]!Header1-1 &amp; "." &amp; MAX(1,COUNTA(INDEX(#REF!,MATCH([0]!Header1-1,#REF!,FALSE)):#REF!))</definedName>
    <definedName name="hh" hidden="1">{#N/A,#N/A,FALSE,"1996";#N/A,#N/A,FALSE,"1995";#N/A,#N/A,FALSE,"1994"}</definedName>
    <definedName name="HTML_C" hidden="1">{"'Sheet1'!$A$12:$K$107"}</definedName>
    <definedName name="HTML_CodePage" hidden="1">1252</definedName>
    <definedName name="HTML_Control" hidden="1">{"'Sheet1'!$A$12:$K$107"}</definedName>
    <definedName name="HTML_Description" hidden="1">""</definedName>
    <definedName name="HTML_Email" hidden="1">""</definedName>
    <definedName name="HTML_Header" hidden="1">"Cost of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"C:\Мои документы\ОТЧЁТЫ 1999 ГОДА\12 мес\MyHTML.htm"</definedName>
    <definedName name="HTML_PathFileMac" hidden="1">"Macintosh HD:Web Site “~adamodar”:pc:datasets:MyHTML.html"</definedName>
    <definedName name="HTML_Title" hidden="1">"wacc"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i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_contr" hidden="1">{"'таб 21'!$A$1:$U$24","'таб 21'!$A$1:$U$1"}</definedName>
    <definedName name="iiii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42163.7053240741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39237.3983333333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Z_SCORE" hidden="1">"c1339"</definedName>
    <definedName name="jkdf" hidden="1">#REF!</definedName>
    <definedName name="jksh" hidden="1">{#N/A,#N/A,FALSE,"Aging Summary";#N/A,#N/A,FALSE,"Ratio Analysis";#N/A,#N/A,FALSE,"Test 120 Day Accts";#N/A,#N/A,FALSE,"Tickmarks"}</definedName>
    <definedName name="k" hidden="1">{"ÜBER mit FW","THU",FALSE,"HORE KORR!";"ÜBERSICHT",#N/A,FALSE,"BUDGET 1997_98";"ÜBER mit FW",#N/A,FALSE,"IST KUM KORR!!";"ÜBERSICHT",#N/A,FALSE,"PLAN KUM"}</definedName>
    <definedName name="kmghuylhguilhuilhuilhil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ktzuk" hidden="1">{#N/A,#N/A,FALSE,"Aging Summary";#N/A,#N/A,FALSE,"Ratio Analysis";#N/A,#N/A,FALSE,"Test 120 Day Accts";#N/A,#N/A,FALSE,"Tickmarks"}</definedName>
    <definedName name="l" hidden="1">{"ÜBER mit FW","THU",FALSE,"HORE KORR!";"ÜBERSICHT",#N/A,FALSE,"BUDGET 1997_98";"ÜBER mit FW",#N/A,FALSE,"IST KUM KORR!!";"ÜBERSICHT",#N/A,FALSE,"PLAN KUM"}</definedName>
    <definedName name="limcount" hidden="1">1</definedName>
    <definedName name="Lis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kj" hidden="1">{"print95",#N/A,FALSE,"1995E.XLS";"print96",#N/A,FALSE,"1996E.XLS"}</definedName>
    <definedName name="ll" hidden="1">{"ÜBERSICHT",#N/A,FALSE,"ABW KUM";"Kostenzoom",#N/A,FALSE,"ABW KUM";"ÜBERSICHT",#N/A,FALSE,"ABW HORE";"Kostenzoom",#N/A,FALSE,"ABW HORE"}</definedName>
    <definedName name="ll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" hidden="1">{"ÜBER mit FW","THU",FALSE,"HORE KORR!";"ÜBERSICHT",#N/A,FALSE,"BUDGET 1997_98";"ÜBER mit FW",#N/A,FALSE,"IST KUM KORR!!";"ÜBERSICHT",#N/A,FALSE,"PLAN KUM"}</definedName>
    <definedName name="llll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rrillPrintIt" hidden="1">[0]!MerrillPrintIt</definedName>
    <definedName name="mmm" hidden="1">{"ÜBER mit FW","THU",FALSE,"HORE KORR!";"ÜBERSICHT",#N/A,FALSE,"BUDGET 1997_98";"ÜBER mit FW",#N/A,FALSE,"IST KUM KORR!!";"ÜBERSICHT",#N/A,FALSE,"PLAN KUM"}</definedName>
    <definedName name="mmnk" hidden="1">{"ÜBERSICHT",#N/A,FALSE,"ABW KUM";"Kostenzoom",#N/A,FALSE,"ABW KUM";"ÜBERSICHT",#N/A,FALSE,"ABW HORE";"Kostenzoom",#N/A,FALSE,"ABW HORE"}</definedName>
    <definedName name="mnk" hidden="1">{"ÜBER mit FW","THU",FALSE,"HORE KORR!";"ÜBERSICHT",#N/A,FALSE,"BUDGET 1997_98";"ÜBER mit FW",#N/A,FALSE,"IST KUM KORR!!";"ÜBERSICHT",#N/A,FALSE,"PLAN KUM"}</definedName>
    <definedName name="mnkl" hidden="1">{"ÜBER mit FW","THU",FALSE,"HORE KORR!";"ÜBERSICHT",#N/A,FALSE,"BUDGET 1997_98";"ÜBER mit FW",#N/A,FALSE,"IST KUM KORR!!";"ÜBERSICHT",#N/A,FALSE,"PLAN KUM"}</definedName>
    <definedName name="NewName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NewName2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NewName3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NewRange" hidden="1">[0]!NewRange</definedName>
    <definedName name="nj" hidden="1">{"ÜBER mit FW","THU",FALSE,"HORE KORR!";"ÜBERSICHT",#N/A,FALSE,"BUDGET 1997_98";"ÜBER mit FW",#N/A,FALSE,"IST KUM KORR!!";"ÜBERSICHT",#N/A,FALSE,"PLAN KUM"}</definedName>
    <definedName name="o" hidden="1">{"DRUCK",#N/A,FALSE,"HOCHRECHNUNG KORR!!!!";"DRUCK",#N/A,FALSE,"BUDGET 1997_98";"DRUCK",#N/A,FALSE,"PL KUM";"DRUCK",#N/A,FALSE,"VJ KUM";"DRUCK",#N/A,FALSE,"IST KUM KORR!!!"}</definedName>
    <definedName name="o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o" hidden="1">{"Ergebnis",#N/A,FALSE,"HORE 1997_01ST";"Steuern",#N/A,FALSE,"HORE 1997_01ST"}</definedName>
    <definedName name="oooo" hidden="1">{"DRUCK",#N/A,FALSE,"HOCHRECHNUNG KORR!!!!";"DRUCK",#N/A,FALSE,"BUDGET 1997_98";"DRUCK",#N/A,FALSE,"PL KUM";"DRUCK",#N/A,FALSE,"VJ KUM";"DRUCK",#N/A,FALSE,"IST KUM KORR!!!"}</definedName>
    <definedName name="ooooo" hidden="1">{"ÜBER mit FW","THU",FALSE,"HORE KORR!";"ÜBERSICHT",#N/A,FALSE,"BUDGET 1997_98";"ÜBER mit FW",#N/A,FALSE,"IST KUM KORR!!";"ÜBERSICHT",#N/A,FALSE,"PLAN KUM"}</definedName>
    <definedName name="output123" hidden="1">{#N/A,#N/A,FALSE,"Denmark";#N/A,#N/A,FALSE,"Denmark"}</definedName>
    <definedName name="P1_T0_Protect" hidden="1">#REF!,#REF!,#REF!,#REF!,#REF!,#REF!,#REF!,#REF!,#REF!,#REF!</definedName>
    <definedName name="P1_T13?L1.1" hidden="1">'[5]13'!$G$176:$W$176,'[5]13'!$G$46:$W$46,'[5]13'!$G$36:$W$36,'[5]13'!$G$166:$W$166,'[5]13'!$G$126:$W$126,'[5]13'!$G$156:$W$156,'[5]13'!$G$146:$W$146,'[5]13'!$G$26:$W$26</definedName>
    <definedName name="P1_T13?L1.2" hidden="1">'[5]13'!$G$177:$W$177,'[5]13'!$G$47:$W$47,'[5]13'!$G$37:$W$37,'[5]13'!$G$167:$W$167,'[5]13'!$G$127:$W$127,'[5]13'!$G$157:$W$157,'[5]13'!$G$147:$W$147,'[5]13'!$G$27:$W$27</definedName>
    <definedName name="P1_T13?L2" hidden="1">'[5]13'!$G$178:$W$178,'[5]13'!$G$48:$W$48,'[5]13'!$G$38:$W$38,'[5]13'!$G$168:$W$168,'[5]13'!$G$128:$W$128,'[5]13'!$G$158:$W$158,'[5]13'!$G$148:$W$148,'[5]13'!$G$28:$W$28</definedName>
    <definedName name="P1_T13?L2.1" hidden="1">'[5]13'!$G$179:$W$179,'[5]13'!$G$49:$W$49,'[5]13'!$G$39:$W$39,'[5]13'!$G$169:$W$169,'[5]13'!$G$129:$W$129,'[5]13'!$G$159:$W$159,'[5]13'!$G$149:$W$149,'[5]13'!$G$29:$W$29</definedName>
    <definedName name="P1_T13?L2.1.1" hidden="1">'[5]13'!$G$180:$W$180,'[5]13'!$G$50:$W$50,'[5]13'!$G$40:$W$40,'[5]13'!$G$170:$W$170,'[5]13'!$G$130:$W$130,'[5]13'!$G$160:$W$160,'[5]13'!$G$150:$W$150,'[5]13'!$G$30:$W$30</definedName>
    <definedName name="P1_T13?L2.1.2" hidden="1">'[5]13'!$G$181:$W$181,'[5]13'!$G$51:$W$51,'[5]13'!$G$41:$W$41,'[5]13'!$G$171:$W$171,'[5]13'!$G$131:$W$131,'[5]13'!$G$161:$W$161,'[5]13'!$G$151:$W$151,'[5]13'!$G$31:$W$31</definedName>
    <definedName name="P1_T13?L2.2" hidden="1">'[5]13'!$G$182:$W$182,'[5]13'!$G$52:$W$52,'[5]13'!$G$42:$W$42,'[5]13'!$G$172:$W$172,'[5]13'!$G$132:$W$132,'[5]13'!$G$162:$W$162,'[5]13'!$G$152:$W$152,'[5]13'!$G$32:$W$32</definedName>
    <definedName name="P1_T13?L2.2.1" hidden="1">'[5]13'!$G$183:$W$183,'[5]13'!$G$53:$W$53,'[5]13'!$G$43:$W$43,'[5]13'!$G$173:$W$173,'[5]13'!$G$133:$W$133,'[5]13'!$G$163:$W$163,'[5]13'!$G$153:$W$153,'[5]13'!$G$33:$W$33</definedName>
    <definedName name="P1_T13?L2.2.2" hidden="1">'[5]13'!$G$184:$W$184,'[5]13'!$G$54:$W$54,'[5]13'!$G$44:$W$44,'[5]13'!$G$174:$W$174,'[5]13'!$G$134:$W$134,'[5]13'!$G$164:$W$164,'[5]13'!$G$154:$W$154,'[5]13'!$G$34:$W$34</definedName>
    <definedName name="P1_T13?L4" hidden="1">'[5]13'!$G$185:$W$185,'[5]13'!$G$55:$W$55,'[5]13'!$G$45:$W$45,'[5]13'!$G$175:$W$175,'[5]13'!$G$135:$W$135,'[5]13'!$G$165:$W$165,'[5]13'!$G$155:$W$155,'[5]13'!$G$35:$W$35</definedName>
    <definedName name="P1_T13?unit?МКВТЧ" hidden="1">'[5]13'!$G$176:$O$176,'[5]13'!$G$46:$O$46,'[5]13'!$G$36:$O$36,'[5]13'!$G$166:$O$166,'[5]13'!$G$126:$O$126,'[5]13'!$G$156:$O$156,'[5]13'!$G$146:$O$146,'[5]13'!$G$26:$O$26</definedName>
    <definedName name="P1_T13?unit?РУБ.ТМКБ" hidden="1">'[5]13'!$G$184:$O$184,'[5]13'!$G$51:$O$51,'[5]13'!$G$191:$O$191,'[5]13'!$G$194:$O$194,'[5]13'!$G$44:$O$44,'[5]13'!$G$101:$O$101,'[5]13'!$G$61:$O$61,'[5]13'!$G$11:$O$11</definedName>
    <definedName name="P1_T13?unit?ТГКАЛ" hidden="1">'[5]13'!$G$177:$O$177,'[5]13'!$G$47:$O$47,'[5]13'!$G$37:$O$37,'[5]13'!$G$167:$O$167,'[5]13'!$G$127:$O$127,'[5]13'!$G$157:$O$157,'[5]13'!$G$147:$O$147,'[5]13'!$G$27:$O$27</definedName>
    <definedName name="P1_T13?unit?ТМКБ" hidden="1">'[5]13'!$G$183:$O$183,'[5]13'!$G$70:$O$70,'[5]13'!$G$40:$O$40,'[5]13'!$G$93:$O$93,'[5]13'!$G$33:$O$33,'[5]13'!$G$30:$O$30,'[5]13'!$G$140:$O$140,'[5]13'!$G$53:$O$53</definedName>
    <definedName name="P1_T13?unit?ТРУБ" hidden="1">'[5]13'!$G$185:$O$185,'[5]13'!$G$182:$O$182,'[5]13'!$G$25:$O$25,'[5]13'!$G$55:$O$55,'[5]13'!$G$118:$O$119,'[5]13'!$G$42:$O$42,'[5]13'!$G$125:$O$125,'[5]13'!$G$85:$O$85</definedName>
    <definedName name="P1_T17.1_Protect" hidden="1">'[5]17.1'!$D$13:$F$17,'[5]17.1'!$D$21:$F$22,'[5]17.1'!$D$24:$F$26,'[5]17.1'!$D$28:$F$32,'[5]17.1'!$B$15:$B$17,'[5]17.1'!$B$30:$B$32,'[5]17.1'!$D$5:$F$7,'[5]17.1'!$35:$135</definedName>
    <definedName name="P1_T2.1_Protect" hidden="1">'[5]2.1'!$B$42:$B$44,'[5]2.1'!$B$50:$B$51,'[5]2.1'!$B$59:$B$61,'[5]2.1'!$B$66:$B$67,'[5]2.1'!$B$75:$B$77,'[5]2.1'!$B$82:$B$83,'[5]2.1'!$B$91:$B$93,'[5]2.1'!$B$98:$B$99</definedName>
    <definedName name="P1_T2.2_Protect" hidden="1">'[5]2.2'!$G$8:$AN$8,'[5]2.2'!$G$10:$AN$10,'[5]2.2'!$G$12:$AN$12,'[5]2.2'!$G$16:$AN$16,'[5]2.2'!$G$19:$AN$20,'[5]2.2'!$G$24:$AN$24,'[5]2.2'!$G$27:$AN$27,'[5]2.2'!$G$50:$AN$51</definedName>
    <definedName name="P1_T2_1_Protect" hidden="1">'[5]2.1'!$AR$8:$BY$8,'[5]2.1'!$AR$10:$BY$10,'[5]2.1'!$AR$12:$BY$12,'[5]2.1'!$AR$19:$BY$20,'[5]2.1'!$AR$24:$BY$24,'[5]2.1'!$AR$27:$BY$27,'[5]2.1'!$AR$50:$BY$51,'[5]2.1'!$AR$53:$BY$53</definedName>
    <definedName name="P1_T2_2_Protect" hidden="1">'[5]2.2'!$G$8:$AN$8,'[5]2.2'!$G$10:$AN$10,'[5]2.2'!$G$12:$AN$12,'[5]2.2'!$G$19:$AN$20,'[5]2.2'!$G$24:$AN$24,'[5]2.2'!$G$27:$AN$27,'[5]2.2'!$G$50:$AN$51,'[5]2.2'!$G$53:$AN$53</definedName>
    <definedName name="P1_T2_Protect" hidden="1">'[5]2'!$B$196:$B$197,'[5]2'!$B$205:$B$207,'[5]2'!$AR$8:$BH$8,'[5]2'!$AR$10:$BH$10,'[5]2'!$AR$17:$BH$18,'[5]2'!$AR$22:$BH$22,'[5]2'!$AR$25:$BH$25,'[5]2'!$AR$48:$BH$49,'[5]2'!$AR$51:$BH$51</definedName>
    <definedName name="P1_T4_Protect" hidden="1">'[5]4'!$B$42:$B$43,'[5]4'!$B$51:$B$53,'[5]4'!$E$3:$CK$3,'[5]4'!$E$12:$CK$12,'[5]4'!$E$14:$CK$16,'[5]4'!$E$18:$CK$20,'[5]4'!$E$22:$CK$22,'[5]4'!$E$41:$CK$43,'[5]4'!$E$45:$CK$53</definedName>
    <definedName name="P1_T5_Protect" hidden="1">'[5]5'!$V$41:$Y$49,'[5]5'!$E$52:$J$54,'[5]5'!$E$56:$J$64,'[5]5'!$E$67:$Y$79,'[5]5'!$E$7:$J$9,'[5]5'!$E$11:$J$19,'[5]5'!$V$7:$V$9,'[5]5'!$V$11:$V$19,'[5]5'!$E$22:$J$24</definedName>
    <definedName name="P1_T6_Protect" hidden="1">'[5]6'!$D$33:$L$34,'[5]6'!$D$36:$L$37,'[5]6'!$D$39:$L$40,'[5]6'!$D$47:$L$47,'[5]6'!$58:$157,'[5]6'!$U:$AU,'[5]6'!$D$43:$L$45,'[5]6'!$D$16:$L$18,'[5]6'!$D$51:$L$52</definedName>
    <definedName name="P2_T0_Protect" hidden="1">#REF!,#REF!,#REF!,#REF!,#REF!,#REF!,#REF!,#REF!,#REF!,#REF!,#REF!</definedName>
    <definedName name="P2_T13?L1.1" hidden="1">'[5]13'!$G$96:$W$96,'[5]13'!$G$6:$W$6,'[5]13'!$G$186:$W$186,'[5]13'!$G$86:$W$86,'[5]13'!$G$116:$W$116,'[5]13'!$G$16:$W$16,'[5]13'!$G$136:$W$136,'[5]13'!$G$76:$W$76</definedName>
    <definedName name="P2_T13?L1.2" hidden="1">'[5]13'!$G$97:$W$97,'[5]13'!$G$187:$W$187,'[5]13'!$G$17:$W$17,'[5]13'!$G$87:$W$87,'[5]13'!$G$117:$W$117,'[5]13'!$G$7:$W$7,'[5]13'!$G$137:$W$137,'[5]13'!$G$77:$W$77</definedName>
    <definedName name="P2_T13?L2" hidden="1">'[5]13'!$G$98:$W$98,'[5]13'!$G$8:$W$8,'[5]13'!$G$188:$W$188,'[5]13'!$G$88:$W$88,'[5]13'!$G$118:$W$118,'[5]13'!$G$18:$W$18,'[5]13'!$G$138:$W$138,'[5]13'!$G$78:$W$78</definedName>
    <definedName name="P2_T13?L2.1" hidden="1">'[5]13'!$G$99:$W$99,'[5]13'!$G$9:$W$9,'[5]13'!$G$189:$W$189,'[5]13'!$G$89:$W$89,'[5]13'!$G$119:$W$119,'[5]13'!$G$19:$W$19,'[5]13'!$G$139:$W$139,'[5]13'!$G$79:$W$79</definedName>
    <definedName name="P2_T13?L2.1.1" hidden="1">'[5]13'!$G$100:$W$100,'[5]13'!$G$10:$W$10,'[5]13'!$G$190:$W$190,'[5]13'!$G$90:$W$90,'[5]13'!$G$120:$W$120,'[5]13'!$G$20:$W$20,'[5]13'!$G$140:$W$140,'[5]13'!$G$80:$W$80</definedName>
    <definedName name="P2_T13?L2.1.2" hidden="1">'[5]13'!$G$101:$W$101,'[5]13'!$G$11:$W$11,'[5]13'!$G$191:$W$191,'[5]13'!$G$91:$W$91,'[5]13'!$G$121:$W$121,'[5]13'!$G$21:$W$21,'[5]13'!$G$141:$W$141,'[5]13'!$G$81:$W$81</definedName>
    <definedName name="P2_T13?L2.2" hidden="1">'[5]13'!$G$102:$W$102,'[5]13'!$G$12:$W$12,'[5]13'!$G$192:$W$192,'[5]13'!$G$92:$W$92,'[5]13'!$G$122:$W$122,'[5]13'!$G$22:$W$22,'[5]13'!$G$142:$W$142,'[5]13'!$G$82:$W$82</definedName>
    <definedName name="P2_T13?L2.2.1" hidden="1">'[5]13'!$G$103:$W$103,'[5]13'!$G$13:$W$13,'[5]13'!$G$193:$W$193,'[5]13'!$G$93:$W$93,'[5]13'!$G$123:$W$123,'[5]13'!$G$23:$W$23,'[5]13'!$G$143:$W$143,'[5]13'!$G$83:$W$83</definedName>
    <definedName name="P2_T13?L2.2.2" hidden="1">'[5]13'!$G$104:$W$104,'[5]13'!$G$14:$W$14,'[5]13'!$G$194:$W$194,'[5]13'!$G$94:$W$94,'[5]13'!$G$124:$W$124,'[5]13'!$G$24:$W$24,'[5]13'!$G$144:$W$144,'[5]13'!$G$84:$W$84</definedName>
    <definedName name="P2_T13?L4" hidden="1">'[5]13'!$G$105:$W$105,'[5]13'!$G$15:$W$15,'[5]13'!$G$195:$W$195,'[5]13'!$G$95:$W$95,'[5]13'!$G$125:$W$125,'[5]13'!$G$25:$W$25,'[5]13'!$G$145:$W$145,'[5]13'!$G$85:$W$85</definedName>
    <definedName name="P2_T13?unit?МКВТЧ" hidden="1">'[5]13'!$G$96:$O$96,'[5]13'!$G$16:$O$16,'[5]13'!$G$186:$O$186,'[5]13'!$G$86:$O$86,'[5]13'!$G$116:$O$116,'[5]13'!$G$6:$O$6,'[5]13'!$G$136:$O$136,'[5]13'!$G$76:$O$76</definedName>
    <definedName name="P2_T13?unit?РУБ.ТМКБ" hidden="1">'[5]13'!$G$144:$O$144,'[5]13'!$G$71:$O$71,'[5]13'!$G$41:$O$41,'[5]13'!$G$94:$O$94,'[5]13'!$G$34:$O$34,'[5]13'!$G$31:$O$31,'[5]13'!$G$181:$O$181,'[5]13'!$G$141:$O$141</definedName>
    <definedName name="P2_T13?unit?ТГКАЛ" hidden="1">'[5]13'!$G$97:$O$97,'[5]13'!$G$17:$O$17,'[5]13'!$G$187:$O$187,'[5]13'!$G$87:$O$87,'[5]13'!$G$117:$O$117,'[5]13'!$G$7:$O$7,'[5]13'!$G$137:$O$137,'[5]13'!$G$77:$O$77</definedName>
    <definedName name="P2_T13?unit?ТМКБ" hidden="1">'[5]13'!$G$90:$O$90,'[5]13'!$G$110:$O$110,'[5]13'!$G$13:$O$13,'[5]13'!$G$133:$O$133,'[5]13'!$G$20:$O$20,'[5]13'!$G$83:$O$83,'[5]13'!$G$180:$O$180,'[5]13'!$G$63:$O$63</definedName>
    <definedName name="P2_T13?unit?ТРУБ" hidden="1">'[5]13'!$G$142:$O$142,'[5]13'!$G$168:$O$169,'[5]13'!$G$98:$O$99,'[5]13'!$G$52:$O$52,'[5]13'!$G$115:$O$115,'[5]13'!$G$138:$O$139,'[5]13'!$G$48:$O$49,'[5]13'!$G$82:$O$82</definedName>
    <definedName name="P2_T2.1_Protect" hidden="1">'[5]2.1'!$B$107:$B$109,'[5]2.1'!$B$114:$B$115,'[5]2.1'!$B$123:$B$125,'[5]2.1'!$B$131:$B$132,'[5]2.1'!$B$140:$B$142,'[5]2.1'!$B$147:$B$148,'[5]2.1'!$B$156:$B$158</definedName>
    <definedName name="P2_T2.2_Protect" hidden="1">'[5]2.2'!$G$53:$AN$53,'[5]2.2'!$G$55:$AN$57,'[5]2.2'!$G$59:$AN$61,'[5]2.2'!$G$66:$AN$67,'[5]2.2'!$G$69:$AN$69,'[5]2.2'!$G$71:$AN$73,'[5]2.2'!$G$75:$AN$77,'[5]2.2'!$G$98:$AN$99</definedName>
    <definedName name="P2_T2_1_Protect" hidden="1">'[5]2.1'!$AR$55:$BY$57,'[5]2.1'!$AR$59:$BY$61,'[5]2.1'!$AR$66:$BY$67,'[5]2.1'!$AR$69:$BY$69,'[5]2.1'!$AR$71:$BY$73,'[5]2.1'!$AR$75:$BY$77,'[5]2.1'!$AR$98:$BY$99,'[5]2.1'!$AR$101:$BY$101</definedName>
    <definedName name="P2_T2_2_Protect" hidden="1">'[5]2.2'!$G$55:$AN$57,'[5]2.2'!$G$59:$AN$61,'[5]2.2'!$G$66:$AN$67,'[5]2.2'!$G$69:$AN$69,'[5]2.2'!$G$71:$AN$73,'[5]2.2'!$G$75:$AN$77,'[5]2.2'!$G$98:$AN$99,'[5]2.2'!$G$101:$AN$101</definedName>
    <definedName name="P2_T2_Protect" hidden="1">'[5]2'!$AR$53:$BH$55,'[5]2'!$AR$57:$BH$59,'[5]2'!$AR$64:$BH$65,'[5]2'!$AR$67:$BH$67,'[5]2'!$AR$69:$BH$71,'[5]2'!$AR$73:$BH$75,'[5]2'!$AR$96:$BH$97,'[5]2'!$AR$99:$BH$99,'[5]2'!$AR$101:$BH$103</definedName>
    <definedName name="P2_T6_Protect" hidden="1">'[5]6'!$D$54:$L$55,'[5]6'!$D$57:$L$57,'[5]6'!$D$7:$L$11,'[5]6'!$D$13:$L$14,'[5]6'!$D$21:$L$21,'[5]6'!$D$24:$L$24,'[5]6'!$D$27:$L$27,'[5]6'!$B$32,'[5]6'!$B$35,'[5]6'!$D$30:$L$30</definedName>
    <definedName name="P3_T0_Protect" hidden="1">#REF!,#REF!,#REF!,#REF!,#REF!,#REF!,#REF!,#REF!,#REF!,P1_T0_Protect</definedName>
    <definedName name="P3_T13?unit?РУБ.ТМКБ" hidden="1">'[5]13'!$G$54:$O$54,'[5]13'!$G$91:$O$91,'[5]13'!$G$111:$O$111,'[5]13'!$G$14:$O$14,'[5]13'!$G$134:$O$134,'[5]13'!$G$21:$O$21,'[5]13'!$G$84:$O$84,'[5]13'!$G$64:$O$64</definedName>
    <definedName name="P3_T13?unit?ТМКБ" hidden="1">'[5]13'!$G$130:$O$130,'[5]13'!$G$150:$O$150,'[5]13'!$G$80:$O$80,'[5]13'!$G$173:$O$173,'[5]13'!$G$73:$O$73,'[5]13'!$G$123:$O$123,'[5]13'!$G$103:$O$103,'[5]13'!$G$170:$O$170</definedName>
    <definedName name="P3_T13?unit?ТРУБ" hidden="1">'[5]13'!$G$135:$O$135,'[5]13'!$G$68:$O$69,'[5]13'!$G$132:$O$132,'[5]13'!$G$128:$O$129,'[5]13'!$G$148:$O$149,'[5]13'!$G$112:$O$112,'[5]13'!$G$78:$O$79,'[5]13'!$G$75:$O$75</definedName>
    <definedName name="P3_T2.1_Protect" hidden="1">'[5]2.1'!$B$164:$B$165,'[5]2.1'!$B$173:$B$175,'[5]2.1'!$B$181:$B$182,'[5]2.1'!$B$190:$B$192,'[5]2.1'!$B$198:$B$199,'[5]2.1'!$B$207:$B$209,'[5]2.1'!$AR$4:$BY$4</definedName>
    <definedName name="P3_T2.2_Protect" hidden="1">'[5]2.2'!$G$101:$AN$101,'[5]2.2'!$G$103:$AN$105,'[5]2.2'!$G$107:$AN$109,'[5]2.2'!$G$131:$AN$132,'[5]2.2'!$G$134:$AN$134,'[5]2.2'!$G$136:$AN$138,'[5]2.2'!$G$140:$AN$142</definedName>
    <definedName name="P3_T2_1_Protect" hidden="1">'[5]2.1'!$AR$103:$BY$105,'[5]2.1'!$AR$107:$BY$109,'[5]2.1'!$AR$131:$BY$132,'[5]2.1'!$AR$134:$BY$134,'[5]2.1'!$AR$136:$BY$138,'[5]2.1'!$AR$140:$BY$142,'[5]2.1'!$B$33:$B$34</definedName>
    <definedName name="P3_T2_2_Protect" hidden="1">'[5]2.2'!$G$103:$AN$105,'[5]2.2'!$G$107:$AN$109,'[5]2.2'!$G$131:$AN$132,'[5]2.2'!$G$134:$AN$134,'[5]2.2'!$G$136:$AN$138,'[5]2.2'!$G$140:$AN$142,'[5]2.2'!$B$33:$B$34</definedName>
    <definedName name="P3_T2_Protect" hidden="1">'[5]2'!$AR$105:$BH$107,'[5]2'!$AR$129:$BH$130,'[5]2'!$AR$132:$BH$132,'[5]2'!$AR$134:$BH$136,'[5]2'!$AR$138:$BH$140,'[5]2'!$B$31:$B$32,'[5]2'!$B$40:$B$42,'[5]2'!$B$48:$B$49</definedName>
    <definedName name="P4_T13?unit?РУБ.ТМКБ" hidden="1">'[5]13'!$G$131:$O$131,'[5]13'!$G$151:$O$151,'[5]13'!$G$81:$O$81,'[5]13'!$G$174:$O$174,'[5]13'!$G$74:$O$74,'[5]13'!$G$124:$O$124,'[5]13'!$G$104:$O$104,'[5]13'!$G$171:$O$171</definedName>
    <definedName name="P4_T13?unit?ТМКБ" hidden="1">'[5]13'!$G$120:$O$120,'[5]13'!$G$113:$O$113,'[5]13'!$G$163:$O$163,'[5]13'!$G$23:$O$23,'[5]13'!$G$160:$O$160,'[5]13'!$G$153:$O$153,'[5]13'!$G$50:$O$50,'[5]13'!$G$190:$O$190</definedName>
    <definedName name="P4_T13?unit?ТРУБ" hidden="1">'[5]13'!$G$108:$O$109,'[5]13'!$G$188:$O$189,'[5]13'!$G$105:$O$105,'[5]13'!$G$102:$O$102,'[5]13'!$G$32:$O$32,'[5]13'!$G$192:$O$192,'[5]13'!$G$175:$O$175,'[5]13'!$G$195:$O$195</definedName>
    <definedName name="P4_T2.1_Protect" hidden="1">'[5]2.1'!$AR$8:$BY$10,'[5]2.1'!$AR$12:$BY$12,'[5]2.1'!$AR$15:$BY$16,'[5]2.1'!$AR$19:$BY$20,'[5]2.1'!$AP$30:$AQ$30,'[5]2.1'!$AR$24:$BY$24,'[5]2.1'!$AR$27:$BY$27,'[5]2.1'!$AR$50:$BY$51</definedName>
    <definedName name="P4_T2.2_Protect" hidden="1">'[5]2.2'!$B$33:$B$34,'[5]2.2'!$B$42:$B$44,'[5]2.2'!$B$50:$B$51,'[5]2.2'!$B$59:$B$61,'[5]2.2'!$B$66:$B$67,'[5]2.2'!$B$75:$B$77,'[5]2.2'!$B$82:$B$83,'[5]2.2'!$B$91:$B$93</definedName>
    <definedName name="P4_T2_1_Protect" hidden="1">'[5]2.1'!$B$42:$B$44,'[5]2.1'!$B$50:$B$51,'[5]2.1'!$B$59:$B$61,'[5]2.1'!$B$66:$B$67,'[5]2.1'!$B$75:$B$77,'[5]2.1'!$B$82:$B$83,'[5]2.1'!$B$91:$B$93,'[5]2.1'!$B$98:$B$99</definedName>
    <definedName name="P4_T2_2_Protect" hidden="1">'[5]2.2'!$B$42:$B$44,'[5]2.2'!$B$50:$B$51,'[5]2.2'!$B$59:$B$61,'[5]2.2'!$B$66:$B$67,'[5]2.2'!$B$75:$B$77,'[5]2.2'!$B$82:$B$83,'[5]2.2'!$B$91:$B$93,'[5]2.2'!$B$98:$B$99</definedName>
    <definedName name="P4_T2_Protect" hidden="1">'[5]2'!$B$57:$B$59,'[5]2'!$B$64:$B$65,'[5]2'!$B$73:$B$75,'[5]2'!$B$80:$B$81,'[5]2'!$B$89:$B$91,'[5]2'!$B$96:$B$97,'[5]2'!$B$105:$B$107,'[5]2'!$B$112:$B$113,'[5]2'!$B$121:$B$123</definedName>
    <definedName name="P5_T13?unit?РУБ.ТМКБ" hidden="1">'[5]13'!$G$121:$O$121,'[5]13'!$G$114:$O$114,'[5]13'!$G$164:$O$164,'[5]13'!$G$24:$O$24,'[5]13'!$G$161:$O$161,'[5]13'!$G$154:$O$154,P1_T13?unit?РУБ.ТМКБ</definedName>
    <definedName name="P5_T13?unit?ТМКБ" hidden="1">'[5]13'!$G$193:$O$193,'[5]13'!$G$43:$O$43,'[5]13'!$G$100:$O$100,'[5]13'!$G$60:$O$60,'[5]13'!$G$10:$O$10,'[5]13'!$G$143:$O$143,P1_T13?unit?ТМКБ,P2_T13?unit?ТМКБ</definedName>
    <definedName name="P5_T13?unit?ТРУБ" hidden="1">'[5]13'!$G$28:$O$29,'[5]13'!$G$172:$O$172,'[5]13'!$G$65:$O$65,'[5]13'!$G$38:$O$39,'[5]13'!$G$8:$O$9,'[5]13'!$G$95:$O$95,'[5]13'!$G$152:$O$152,'[5]13'!$G$122:$O$122</definedName>
    <definedName name="P5_T2.1_Protect" hidden="1">'[5]2.1'!$AR$53:$BY$53,'[5]2.1'!$AR$55:$BY$57,'[5]2.1'!$AR$59:$BY$61,'[5]2.1'!$AR$66:$BY$67,'[5]2.1'!$AR$69:$BY$69,'[5]2.1'!$AR$71:$BY$73,'[5]2.1'!$AR$75:$BY$77,'[5]2.1'!$AR$98:$BY$99</definedName>
    <definedName name="P5_T2.2_Protect" hidden="1">'[5]2.2'!$B$98:$B$99,'[5]2.2'!$B$107:$B$109,'[5]2.2'!$B$114:$B$115,'[5]2.2'!$B$123:$B$125,'[5]2.2'!$B$131:$B$132,'[5]2.2'!$B$140:$B$142,'[5]2.2'!$B$147:$B$148</definedName>
    <definedName name="P5_T2_1_Protect" hidden="1">'[5]2.1'!$B$107:$B$109,'[5]2.1'!$B$114:$B$115,'[5]2.1'!$B$123:$B$125,'[5]2.1'!$B$131:$B$132,'[5]2.1'!$B$140:$B$142,'[5]2.1'!$B$147:$B$148,'[5]2.1'!$B$156:$B$158</definedName>
    <definedName name="P5_T2_2_Protect" hidden="1">'[5]2.2'!$B$107:$B$109,'[5]2.2'!$B$114:$B$115,'[5]2.2'!$B$123:$B$125,'[5]2.2'!$B$131:$B$132,'[5]2.2'!$B$140:$B$142,'[5]2.2'!$B$147:$B$148,'[5]2.2'!$B$156:$B$158</definedName>
    <definedName name="P5_T2_Protect" hidden="1">'[5]2'!$B$129:$B$130,'[5]2'!$B$138:$B$140,'[5]2'!$B$145:$B$146,'[5]2'!$B$154:$B$156,'[5]2'!$B$162:$B$163,'[5]2'!$B$171:$B$173,'[5]2'!$B$179:$B$180,'[5]2'!$B$188:$B$190</definedName>
    <definedName name="P6_T13?unit?ТРУБ" hidden="1">'[5]13'!$G$45:$O$45,'[5]13'!$G$12:$O$12,'[5]13'!$G$62:$O$62,'[5]13'!$G$165:$O$165,'[5]13'!$G$15:$O$15,'[5]13'!$G$18:$O$19,'[5]13'!$G$162:$O$162,'[5]13'!$G$145:$O$145</definedName>
    <definedName name="P6_T2.1_Protect" hidden="1">'[5]2.1'!$AR$101:$BY$101,'[5]2.1'!$AR$103:$BY$105,'[5]2.1'!$AR$107:$BY$109,'[5]2.1'!$AR$127:$BY$127,'[5]2.1'!$AR$131:$BY$132,'[5]2.1'!$AR$134:$BY$134,'[5]2.1'!$AR$136:$BY$138</definedName>
    <definedName name="P6_T2.2_Protect" hidden="1">'[5]2.2'!$B$156:$B$158,'[5]2.2'!$B$164:$B$165,'[5]2.2'!$B$173:$B$175,'[5]2.2'!$B$181:$B$182,'[5]2.2'!$B$190:$B$192,'[5]2.2'!$B$198:$B$199,'[5]2.2'!$E$4:$AN$4</definedName>
    <definedName name="P6_T2_1_Protect" hidden="1">'[5]2.1'!$B$164:$B$165,'[5]2.1'!$B$173:$B$175,'[5]2.1'!$B$181:$B$182,'[5]2.1'!$B$190:$B$192,'[5]2.1'!$B$198:$B$199,'[5]2.1'!$AP$4:$BY$4,'[5]2.1'!$AR$160:$BY$160</definedName>
    <definedName name="P6_T2_2_Protect" hidden="1">'[5]2.2'!$B$164:$B$165,'[5]2.2'!$B$173:$B$175,'[5]2.2'!$B$181:$B$182,'[5]2.2'!$B$190:$B$192,'[5]2.2'!$B$198:$B$199,'[5]2.2'!$E$4:$AN$4,'[5]2.2'!$G$15:$AN$16</definedName>
    <definedName name="P6_T2_Protect" hidden="1">'[5]2'!$AR$13:$BH$14,'[5]2'!$AQ$28,'[5]2'!$AR$125:$BH$125,'[5]2'!$AR$158:$BH$158,'[5]2'!$212:$311,'[5]2'!$BU:$CU,'[5]2'!$AR$5:$BH$6,P1_T2_Protect,P2_T2_Protect,P3_T2_Protect</definedName>
    <definedName name="P7_T13?unit?ТРУБ" hidden="1">'[5]13'!$G$158:$O$159,'[5]13'!$G$178:$O$179,'[5]13'!$G$155:$O$155,'[5]13'!$G$92:$O$92,'[5]13'!$G$35:$O$35,'[5]13'!$G$58:$O$59,'[5]13'!$G$72:$O$72,'[5]13'!$G$22:$O$22</definedName>
    <definedName name="P7_T2.1_Protect" hidden="1">'[5]2.1'!$AR$140:$BY$142,'[5]2.1'!$AR$160:$BY$160,'[5]2.1'!$214:$314,'[5]2.1'!$CD:$DD,'[5]2.1'!$B$33:$B$34,P1_T2.1_Protect,P2_T2.1_Protect,P3_T2.1_Protect</definedName>
    <definedName name="P7_T2_1_Protect" hidden="1">'[5]2.1'!$AR$127:$BY$127,'[5]2.1'!$AR$15:$BY$16,'[5]2.1'!$214:$314,'[5]2.1'!$CD:$DD,'[5]2.1'!$B$207:$B$209,P1_T2_1_Protect,P2_T2_1_Protect,P3_T2_1_Protect</definedName>
    <definedName name="P7_T2_2_Protect" hidden="1">'[5]2.2'!$G$127:$AN$127,'[5]2.2'!$G$160:$AN$160,'[5]2.2'!$214:$314,'[5]2.2'!$AS:$BS,'[5]2.2'!$B$207:$B$209,P1_T2_2_Protect,P2_T2_2_Protect,P3_T2_2_Protect</definedName>
    <definedName name="peter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income" hidden="1">{"'таб 21'!$A$1:$U$24","'таб 21'!$A$1:$U$1"}</definedName>
    <definedName name="PIPO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p" hidden="1">{"ÜBERSICHT",#N/A,FALSE,"ABW KUM";"Kostenzoom",#N/A,FALSE,"ABW KUM";"ÜBERSICHT",#N/A,FALSE,"ABW HORE";"Kostenzoom",#N/A,FALSE,"ABW HORE"}</definedName>
    <definedName name="ppp" hidden="1">{"Ergebnis",#N/A,FALSE,"HORE 1997_01ST";"Steuern",#N/A,FALSE,"HORE 1997_01ST"}</definedName>
    <definedName name="pppp" hidden="1">{"DRUCK",#N/A,FALSE,"HOCHRECHNUNG KORR!!!!";"DRUCK",#N/A,FALSE,"BUDGET 1997_98";"DRUCK",#N/A,FALSE,"PL KUM";"DRUCK",#N/A,FALSE,"VJ KUM";"DRUCK",#N/A,FALSE,"IST KUM KORR!!!"}</definedName>
    <definedName name="ppppp" hidden="1">{"ÜBER mit FW","THU",FALSE,"HORE KORR!";"ÜBERSICHT",#N/A,FALSE,"BUDGET 1997_98";"ÜBER mit FW",#N/A,FALSE,"IST KUM KORR!!";"ÜBERSICHT",#N/A,FALSE,"PLAN KUM"}</definedName>
    <definedName name="q" hidden="1">{"print95",#N/A,FALSE,"1995E.XLS";"print96",#N/A,FALSE,"1996E.XLS"}</definedName>
    <definedName name="qasw" hidden="1">#REF!</definedName>
    <definedName name="qgq" hidden="1">[0]!qgq</definedName>
    <definedName name="qq" hidden="1">{"Valuation_Common",#N/A,FALSE,"Valuation"}</definedName>
    <definedName name="qqqq" hidden="1">{"Ergebnis",#N/A,FALSE,"HORE 1997_01ST";"Steuern",#N/A,FALSE,"HORE 1997_01ST"}</definedName>
    <definedName name="qqqqq" hidden="1">{"DRUCK",#N/A,FALSE,"HOCHRECHNUNG KORR!!!!";"DRUCK",#N/A,FALSE,"BUDGET 1997_98";"DRUCK",#N/A,FALSE,"PL KUM";"DRUCK",#N/A,FALSE,"VJ KUM";"DRUCK",#N/A,FALSE,"IST KUM KORR!!!"}</definedName>
    <definedName name="qweererg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qweqwe" hidden="1">{#N/A,#N/A,FALSE,"Denmark";#N/A,#N/A,FALSE,"Denmark"}</definedName>
    <definedName name="qwqw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definePrintTableRange" hidden="1">[0]!RedefinePrintTableRange</definedName>
    <definedName name="rep" hidden="1">{#N/A,#N/A,FALSE,"COVER";#N/A,#N/A,FALSE,"VALUATION";#N/A,#N/A,FALSE,"FORECAST";#N/A,#N/A,FALSE,"FY ANALYSIS ";#N/A,#N/A,FALSE," HY ANALYSIS"}</definedName>
    <definedName name="retai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r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RRRRRRRRRRR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RUS_ИтогоКонПериода" hidden="1">[6]XLR_NoRangeSheet!$AC$8</definedName>
    <definedName name="RUS_ИтогоНачПериода" hidden="1">[6]XLR_NoRangeSheet!$AB$8</definedName>
    <definedName name="RUS_СКАмортизация" hidden="1">[6]XLR_NoRangeSheet!$V$8</definedName>
    <definedName name="RUS_СКБУОстатСтоимостьСоц" hidden="1">[6]XLR_NoRangeSheet!$AA$8</definedName>
    <definedName name="RUS_СКДобАктивы" hidden="1">[6]XLR_NoRangeSheet!$W$8</definedName>
    <definedName name="RUS_СКИстощение" hidden="1">[6]XLR_NoRangeSheet!$X$8</definedName>
    <definedName name="RUS_СККапвложения" hidden="1">[6]XLR_NoRangeSheet!$Y$8</definedName>
    <definedName name="RUS_СКОС100" hidden="1">[6]XLR_NoRangeSheet!$AE$8</definedName>
    <definedName name="RUS_СКОС101" hidden="1">[6]XLR_NoRangeSheet!$N$8</definedName>
    <definedName name="RUS_СКОС102" hidden="1">[6]XLR_NoRangeSheet!$O$8</definedName>
    <definedName name="RUS_СКОС103" hidden="1">[6]XLR_NoRangeSheet!$P$8</definedName>
    <definedName name="RUS_СКОС104" hidden="1">[6]XLR_NoRangeSheet!$Q$8</definedName>
    <definedName name="RUS_СКОС105" hidden="1">[6]XLR_NoRangeSheet!$R$8</definedName>
    <definedName name="RUS_СКОС106" hidden="1">[6]XLR_NoRangeSheet!$S$8</definedName>
    <definedName name="RUS_СКОС107" hidden="1">[6]XLR_NoRangeSheet!$T$8</definedName>
    <definedName name="RUS_СКОС114" hidden="1">[6]XLR_NoRangeSheet!$U$8</definedName>
    <definedName name="RUS_СНАмортизация" hidden="1">[6]XLR_NoRangeSheet!$J$8</definedName>
    <definedName name="RUS_СНБУОстатСтоимостьСоц" hidden="1">[6]XLR_NoRangeSheet!$Z$8</definedName>
    <definedName name="RUS_СНДобАктивы" hidden="1">[6]XLR_NoRangeSheet!$K$8</definedName>
    <definedName name="RUS_СНИстощение" hidden="1">[6]XLR_NoRangeSheet!$L$8</definedName>
    <definedName name="RUS_СНКапвложения" hidden="1">[6]XLR_NoRangeSheet!$M$8</definedName>
    <definedName name="RUS_СНОС100" hidden="1">[6]XLR_NoRangeSheet!$AD$8</definedName>
    <definedName name="RUS_СНОС101" hidden="1">[6]XLR_NoRangeSheet!$B$8</definedName>
    <definedName name="RUS_СНОС102" hidden="1">[6]XLR_NoRangeSheet!$C$8</definedName>
    <definedName name="RUS_СНОС103" hidden="1">[6]XLR_NoRangeSheet!$D$8</definedName>
    <definedName name="RUS_СНОС104" hidden="1">[6]XLR_NoRangeSheet!$E$8</definedName>
    <definedName name="RUS_СНОС105" hidden="1">[6]XLR_NoRangeSheet!$F$8</definedName>
    <definedName name="RUS_СНОС106" hidden="1">[6]XLR_NoRangeSheet!$G$8</definedName>
    <definedName name="RUS_СНОС107" hidden="1">[6]XLR_NoRangeSheet!$H$8</definedName>
    <definedName name="RUS_СНОС114" hidden="1">[6]XLR_NoRangeSheet!$I$8</definedName>
    <definedName name="S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PBEXrevision" hidden="1">5</definedName>
    <definedName name="SAPBEXsysID" hidden="1">"BCP"</definedName>
    <definedName name="SAPBEXwbID" hidden="1">"3L9OXLS1XBUD6BY0FLXXHQ6NA"</definedName>
    <definedName name="savd" hidden="1">{"ÜBER mit FW","THU",FALSE,"HORE KORR!";"ÜBERSICHT",#N/A,FALSE,"BUDGET 1997_98";"ÜBER mit FW",#N/A,FALSE,"IST KUM KORR!!";"ÜBERSICHT",#N/A,FALSE,"PLAN KUM"}</definedName>
    <definedName name="saz" hidden="1">#REF!</definedName>
    <definedName name="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" hidden="1">#N/A</definedName>
    <definedName name="sdsad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encount" hidden="1">1</definedName>
    <definedName name="serhtserhsrhsh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shit" hidden="1">{"ÜBER mit FW","THU",FALSE,"HORE KORR!";"ÜBERSICHT",#N/A,FALSE,"BUDGET 1997_98";"ÜBER mit FW",#N/A,FALSE,"IST KUM KORR!!";"ÜBERSICHT",#N/A,FALSE,"PLAN KUM"}</definedName>
    <definedName name="shshryhasyhj" hidden="1">[0]!shshryhasyhj</definedName>
    <definedName name="shss" hidden="1">[0]!shss</definedName>
    <definedName name="solver_adj" hidden="1">#REF!</definedName>
    <definedName name="solver_lhs1" hidden="1">#REF!</definedName>
    <definedName name="solver_lin" hidden="1">0</definedName>
    <definedName name="solver_num" hidden="1">1</definedName>
    <definedName name="solver_opt" hidden="1">#REF!</definedName>
    <definedName name="solver_rel1" hidden="1">3</definedName>
    <definedName name="solver_rhs1" hidden="1">0</definedName>
    <definedName name="solver_tmp" hidden="1">0</definedName>
    <definedName name="solver_typ" hidden="1">2</definedName>
    <definedName name="solver_val" hidden="1">0</definedName>
    <definedName name="srdghsrefgsag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s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y" hidden="1">[0]!ssy</definedName>
    <definedName name="Sue" hidden="1">#REF!</definedName>
    <definedName name="summary2" hidden="1">{#N/A,#N/A,FALSE,"Aging Summary";#N/A,#N/A,FALSE,"Ratio Analysis";#N/A,#N/A,FALSE,"Test 120 Day Accts";#N/A,#N/A,FALSE,"Tickmarks"}</definedName>
    <definedName name="Surpluses_07GAAP" hidden="1">[7]XLR_NoRangeSheet!$L$10</definedName>
    <definedName name="Surpluses_07GAAPNGW" hidden="1">[7]XLR_NoRangeSheet!$M$10</definedName>
    <definedName name="Surpluses_07БУ" hidden="1">[7]XLR_NoRangeSheet!$K$10</definedName>
    <definedName name="Surpluses_08GAAP" hidden="1">[7]XLR_NoRangeSheet!$I$10</definedName>
    <definedName name="Surpluses_08GAAPNGW" hidden="1">[7]XLR_NoRangeSheet!$J$10</definedName>
    <definedName name="Surpluses_08БУ" hidden="1">[7]XLR_NoRangeSheet!$H$10</definedName>
    <definedName name="Surpluses_GAAPNGWПрочиеВыбытиеПроизводственные" hidden="1">[7]XLR_NoRangeSheet!$F$10</definedName>
    <definedName name="Surpluses_GAAPNGWПрочиеВыбытиеСоциальные" hidden="1">[8]XLR_NoRangeSheet!$G$10</definedName>
    <definedName name="Surpluses_GAAPПрочиеВыбытиеПроизводственные" hidden="1">[7]XLR_NoRangeSheet!$D$10</definedName>
    <definedName name="Surpluses_GAAPПрочиеВыбытиеСоциальные" hidden="1">[7]XLR_NoRangeSheet!$E$10</definedName>
    <definedName name="Surpluses_ПрочиеВыбытиеПроизводственные" hidden="1">[7]XLR_NoRangeSheet!$B$10</definedName>
    <definedName name="Surpluses_ПрочиеВыбытиеСоциальные" hidden="1">[7]XLR_NoRangeSheet!$C$10</definedName>
    <definedName name="szh" hidden="1">{"ÜBER mit FW","THU",FALSE,"HORE KORR!";"ÜBERSICHT",#N/A,FALSE,"BUDGET 1997_98";"ÜBER mit FW",#N/A,FALSE,"IST KUM KORR!!";"ÜBERSICHT",#N/A,FALSE,"PLAN KUM"}</definedName>
    <definedName name="t" hidden="1">{#N/A,#N/A,TRUE,"попередні"}</definedName>
    <definedName name="Tab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nya" hidden="1">{#N/A,#N/A,FALSE,"Aging Summary";#N/A,#N/A,FALSE,"Ratio Analysis";#N/A,#N/A,FALSE,"Test 120 Day Accts";#N/A,#N/A,FALSE,"Tickmarks"}</definedName>
    <definedName name="tec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emp" hidden="1">{"Supporting Schedules",#N/A,FALSE,"Results"}</definedName>
    <definedName name="tertw" hidden="1">{#N/A,#N/A,FALSE,"Aging Summary";#N/A,#N/A,FALSE,"Ratio Analysis";#N/A,#N/A,FALSE,"Test 120 Day Accts";#N/A,#N/A,FALSE,"Tickmarks"}</definedName>
    <definedName name="test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est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est4" hidden="1">[0]!test4</definedName>
    <definedName name="test7" hidden="1">[0]!test7</definedName>
    <definedName name="test8" hidden="1">[0]!test8</definedName>
    <definedName name="tesy5" hidden="1">[0]!tesy5</definedName>
    <definedName name="TextRefCopyRangeCount" hidden="1">67</definedName>
    <definedName name="Transfer_01GAAPNGWПеремещенияПроизводственные" hidden="1">[7]XLR_NoRangeSheet!$F$11</definedName>
    <definedName name="Transfer_01GAAPNGWПеремещенияСоциальные" hidden="1">[7]XLR_NoRangeSheet!$G$11</definedName>
    <definedName name="Transfer_01GAAPПеремещенияПроизводственные" hidden="1">[7]XLR_NoRangeSheet!$D$11</definedName>
    <definedName name="Transfer_01GAAPПеремещенияСоциальные" hidden="1">[7]XLR_NoRangeSheet!$E$11</definedName>
    <definedName name="Transfer_01БУПеремещенияПроизводственные" hidden="1">[7]XLR_NoRangeSheet!$B$11</definedName>
    <definedName name="Transfer_01БУПеремещенияСоциальные" hidden="1">[7]XLR_NoRangeSheet!$C$11</definedName>
    <definedName name="Transfer_07GAAP" hidden="1">[7]XLR_NoRangeSheet!$K$11</definedName>
    <definedName name="Transfer_07GAAPNGW" hidden="1">[8]XLR_NoRangeSheet!$M$11</definedName>
    <definedName name="Transfer_07БУ" hidden="1">[7]XLR_NoRangeSheet!$I$11</definedName>
    <definedName name="Transfer_08GAAP" hidden="1">[7]XLR_NoRangeSheet!$J$11</definedName>
    <definedName name="Transfer_08GAAPNGW" hidden="1">[7]XLR_NoRangeSheet!$L$11</definedName>
    <definedName name="Transfer_08БУ" hidden="1">[7]XLR_NoRangeSheet!$H$11</definedName>
    <definedName name="tre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USD_311203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vaaaaaavavv" hidden="1">[0]!vaaaaaavavv</definedName>
    <definedName name="v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ef" hidden="1">#REF!</definedName>
    <definedName name="wergqerrgqwergr" hidden="1">[0]!wergqerrgqwergr</definedName>
    <definedName name="werner" hidden="1">{"DRUCK",#N/A,FALSE,"HOCHRECHNUNG KORR!!!!";"DRUCK",#N/A,FALSE,"BUDGET 1997_98";"DRUCK",#N/A,FALSE,"PL KUM";"DRUCK",#N/A,FALSE,"VJ KUM";"DRUCK",#N/A,FALSE,"IST KUM KORR!!!"}</definedName>
    <definedName name="wertyuy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wesd" hidden="1">#REF!</definedName>
    <definedName name="Wrn" hidden="1">{"DRUCK",#N/A,FALSE,"HOCHRECHNUNG KORR!!!!";"DRUCK",#N/A,FALSE,"BUDGET 1997_98";"DRUCK",#N/A,FALSE,"PL KUM";"DRUCK",#N/A,FALSE,"VJ KUM";"DRUCK",#N/A,FALSE,"IST KUM KORR!!!"}</definedName>
    <definedName name="wrn.2._.pagers." hidden="1">{"Cover",#N/A,FALSE,"Cover";"Summary",#N/A,FALSE,"Summarpage"}</definedName>
    <definedName name="wrn.ABW." hidden="1">{"ÜBERSICHT",#N/A,FALSE,"ABW KUM";"Kostenzoom",#N/A,FALSE,"ABW KUM";"ÜBERSICHT",#N/A,FALSE,"ABW HORE";"Kostenzoom",#N/A,FALSE,"ABW HORE"}</definedName>
    <definedName name="wrn.Aging._.and._.Trend._.Analysis." hidden="1">{#N/A,#N/A,FALSE,"Aging Summary";#N/A,#N/A,FALSE,"Ratio Analysis";#N/A,#N/A,FALSE,"Test 120 Day Accts";#N/A,#N/A,FALSE,"Tickmarks"}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hidden="1">{#N/A,#N/A,TRUE,"Historicals";#N/A,#N/A,TRUE,"Charts";#N/A,#N/A,TRUE,"Forecasts"}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vs" hidden="1">{#N/A,#N/A,FALSE,"model"}</definedName>
    <definedName name="wrn.BOTH." hidden="1">{"pros",#N/A,FALSE,"Prospects";"ctry",#N/A,FALSE,"Countries"}</definedName>
    <definedName name="wrn.BPlan." hidden="1">{#N/A,#N/A,FALSE,"F_Plan";#N/A,#N/A,FALSE,"Parameter"}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forecast." hidden="1">{#N/A,#N/A,FALSE,"model"}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assumptions." hidden="1">{#N/A,#N/A,FALSE,"model"}</definedName>
    <definedName name="wrn.forecastROIC." hidden="1">{#N/A,#N/A,FALSE,"model"}</definedName>
    <definedName name="wrn.Full._.Report." hidden="1">{#N/A,#N/A,FALSE,"COVER";#N/A,#N/A,FALSE,"VALUATION";#N/A,#N/A,FALSE,"FORECAST";#N/A,#N/A,FALSE,"FY ANALYSIS ";#N/A,#N/A,FALSE," HY ANALYSIS"}</definedName>
    <definedName name="wrn.history." hidden="1">{#N/A,#N/A,FALSE,"model"}</definedName>
    <definedName name="wrn.histROIC." hidden="1">{#N/A,#N/A,FALSE,"model"}</definedName>
    <definedName name="wrn.Hochrechnung." hidden="1">{"Ergebnis",#N/A,FALSE,"HORE 1997_01ST";"Steuern",#N/A,FALSE,"HORE 1997_01ST"}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mobile." hidden="1">{#N/A,#N/A,FALSE,"Denmark";#N/A,#N/A,FALSE,"Denmark"}</definedName>
    <definedName name="wrn.ppp._.ppp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wrn.Print._.whole._.model." hidden="1">{#N/A,#N/A,TRUE,"PPI valuation";#N/A,#N/A,TRUE,"Robbialac valuation"}</definedName>
    <definedName name="wrn.Print_All." hidden="1">{"Summary",#N/A,FALSE,"Valuation Summary";"Financial Statements",#N/A,FALSE,"Results";"FCF",#N/A,FALSE,"Results"}</definedName>
    <definedName name="wrn.Print_All_S2" hidden="1">{"Summary",#N/A,FALSE,"Valuation Summary";"Financial Statements",#N/A,FALSE,"Results";"FCF",#N/A,FALSE,"Results"}</definedName>
    <definedName name="wrn.Print_FCF." hidden="1">{"FCF",#N/A,FALSE,"Results"}</definedName>
    <definedName name="wrn.Print_FCF_S2" hidden="1">{"FCF",#N/A,FALSE,"Results"}</definedName>
    <definedName name="wrn.Print_Financials." hidden="1">{"Financial Statements",#N/A,FALSE,"Results"}</definedName>
    <definedName name="wrn.Print_Financials_S2" hidden="1">{"Financial Statements",#N/A,FALSE,"Results"}</definedName>
    <definedName name="wrn.Print_Summary." hidden="1">{"Summary",#N/A,FALSE,"Valuation Summary"}</definedName>
    <definedName name="wrn.Print_Summary_S2" hidden="1">{"Summary",#N/A,FALSE,"Valuation Summary"}</definedName>
    <definedName name="wrn.print95and96." hidden="1">{"print95",#N/A,FALSE,"1995E.XLS";"print96",#N/A,FALSE,"1996E.XLS"}</definedName>
    <definedName name="wrn.PrintOut." hidden="1">{"Summary Statistics",#N/A,FALSE,"Template";"DCF Valuation",#N/A,FALSE,"Template"}</definedName>
    <definedName name="wrn.Pulp." hidden="1">{"Pulp Production",#N/A,FALSE,"Pulp";"Pulp Earnings",#N/A,FALSE,"Pulp"}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Report." hidden="1">{#N/A,#N/A,FALSE,"COVER";#N/A,#N/A,FALSE,"FORECAST";#N/A,#N/A,FALSE,"VALUATION";#N/A,#N/A,FALSE,"FY ANALYSIS ";#N/A,#N/A,FALSE," HY ANALYSIS"}</definedName>
    <definedName name="wrn.REPORT1." hidden="1">{"PRINTME",#N/A,FALSE,"FINAL-10"}</definedName>
    <definedName name="wrn.Report2" hidden="1">{"PRINTME",#N/A,FALSE,"FINAL-10"}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obuster.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sss._.sss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wrn.sss1._sss1.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Summary." hidden="1">{#N/A,#N/A,FALSE,"Capex";#N/A,#N/A,FALSE,"Market"}</definedName>
    <definedName name="wrn.test." hidden="1">{"Valuation_Common",#N/A,FALSE,"Valuation"}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TAL.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tt1._.ttt1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wrn.Übersichten." hidden="1">{"ÜBER mit FW","THU",FALSE,"HORE KORR!";"ÜBERSICHT",#N/A,FALSE,"BUDGET 1997_98";"ÜBER mit FW",#N/A,FALSE,"IST KUM KORR!!";"ÜBERSICHT",#N/A,FALSE,"PLAN KUM"}</definedName>
    <definedName name="wrn.Umsatz." hidden="1">{#N/A,#N/A,FALSE,"Umsatz";#N/A,#N/A,FALSE,"Base V.02";#N/A,#N/A,FALSE,"Charts"}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xrates." hidden="1">{#N/A,#N/A,FALSE,"1996";#N/A,#N/A,FALSE,"1995";#N/A,#N/A,FALSE,"1994"}</definedName>
    <definedName name="wrn.Виробництво._.11._.міс." hidden="1">{#N/A,#N/A,TRUE,"попередні"}</definedName>
    <definedName name="wrn.Комплект._.Фин.Отчетности.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wrn.Печать._.всех._.форм.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рибыль._.дерев." hidden="1">{"Прибыль дерев",#N/A,FALSE,"Дерев"}</definedName>
    <definedName name="wrn.Прибыль._.ЗАП." hidden="1">{"Прибыль ЗАП",#N/A,FALSE,"ЗАП"}</definedName>
    <definedName name="wrn.Прибыль._.инстр." hidden="1">{"Прибыль инстр",#N/A,FALSE,"Инстр"}</definedName>
    <definedName name="wrn.Прибыль._.литейн." hidden="1">{"Прибыль",#N/A,FALSE,"Литейн"}</definedName>
    <definedName name="wrn.Прибыль._.механ." hidden="1">{"Прибыль механ",#N/A,FALSE,"Механ"}</definedName>
    <definedName name="wrn.Прибыль._.прессов." hidden="1">{"Прибыль пресс",#N/A,FALSE,"Прессов"}</definedName>
    <definedName name="wrn.Прибыль._.прокатн." hidden="1">{"Прибыль прокатн",#N/A,FALSE,"Прокатн"}</definedName>
    <definedName name="wrn.Прибыль._.СаМеКо." hidden="1">{"Прибыль СаМеКо",#N/A,FALSE,"Итог СаМеКо"}</definedName>
    <definedName name="wrn.Прибыль._.СМЗ." hidden="1">{"Прибыль СМЗ",#N/A,FALSE,"СМЗ"}</definedName>
    <definedName name="wrn.Прибыль._.энерг." hidden="1">{"Приибыль энерг",#N/A,FALSE,"Энерг"}</definedName>
    <definedName name="wrn.Сравнение._.с._.отраслями." hidden="1">{#N/A,#N/A,TRUE,"Лист1";#N/A,#N/A,TRUE,"Лист2";#N/A,#N/A,TRUE,"Лист3"}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w" hidden="1">{#N/A,#N/A,FALSE,"Denmark";#N/A,#N/A,FALSE,"Denmark"}</definedName>
    <definedName name="wwww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wwwwww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x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xfhs" hidden="1">[0]!xfhs</definedName>
    <definedName name="XLRPARAMS_FinishDate" hidden="1">[4]XLR_NoRangeSheet!$G$6</definedName>
    <definedName name="XLRPARAMS_FirmName" hidden="1">[9]XLR_NoRangeSheet!$I$6</definedName>
    <definedName name="XLRPARAMS_StartDate" hidden="1">[4]XLR_NoRangeSheet!$F$6</definedName>
    <definedName name="XRefCopyRangeCount" hidden="1">1</definedName>
    <definedName name="xsds" hidden="1">{"Summary",#N/A,FALSE,"Valuation Summary";"Financial Statements",#N/A,FALSE,"Results";"FCF",#N/A,FALSE,"Results"}</definedName>
    <definedName name="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yyyyyyyyyyyy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Z_09A675D7_23C2_4A02_B4C1_56B02CE79286_.wvu.PrintArea" hidden="1">#REF!</definedName>
    <definedName name="Z_1C924C38_EF3C_46E3_B644_4D9C77157A7A_.wvu.Cols" hidden="1">#REF!</definedName>
    <definedName name="Z_2185FC51_7502_43A8_900A_0000B7F738F9_.wvu.Rows" hidden="1">[10]Forecast!$A$26:$IV$29,[10]Forecast!$A$35:$IV$36,[10]Forecast!$A$52:$IV$52,[10]Forecast!$A$56:$IV$60,[10]Forecast!$A$93:$IV$95,[10]Forecast!$A$106:$IV$114,[10]Forecast!$A$119:$IV$120,[10]Forecast!$A$123:$IV$124,[10]Forecast!$A$189:$IV$189,[10]Forecast!$A$254:$IV$254,[10]Forecast!$A$258:$IV$267,[10]Forecast!$A$270:$IV$271,[10]Forecast!$A$273:$IV$313,[10]Forecast!$A$317:$IV$318,[10]Forecast!$A$322:$IV$327,[10]Forecast!$A$339:$IV$339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52E160AF_8FCC_11D5_AF41_00105A2E3116_.wvu.Cols" hidden="1">#REF!</definedName>
    <definedName name="Z_99D15F62_90C4_405A_985F_7C185F19F985_.wvu.Rows" hidden="1">[10]Forecast!$A$26:$IV$29,[10]Forecast!$A$35:$IV$36,[10]Forecast!$A$52:$IV$52,[10]Forecast!$A$56:$IV$60,[10]Forecast!$A$93:$IV$95,[10]Forecast!$A$106:$IV$114,[10]Forecast!$A$119:$IV$120,[10]Forecast!$A$123:$IV$124,[10]Forecast!$A$189:$IV$189,[10]Forecast!$A$254:$IV$254,[10]Forecast!$A$258:$IV$267,[10]Forecast!$A$270:$IV$271,[10]Forecast!$A$273:$IV$313,[10]Forecast!$A$317:$IV$318,[10]Forecast!$A$322:$IV$327,[10]Forecast!$A$339:$IV$339</definedName>
    <definedName name="Z_A9FF1EAD_E7B8_4A8D_9232_4283389FA5DC_.wvu.Cols" hidden="1">#REF!</definedName>
    <definedName name="Z_A9FF1EAD_E7B8_4A8D_9232_4283389FA5DC_.wvu.PrintArea" hidden="1">#REF!</definedName>
    <definedName name="Z_A9FF1EAD_E7B8_4A8D_9232_4283389FA5DC_.wvu.PrintTitles" hidden="1">#REF!</definedName>
    <definedName name="Z_E3DB78BC_F847_4E0A_8AF3_61B1B9D963F4_.wvu.Cols" hidden="1">#REF!</definedName>
    <definedName name="Z_E3DB78BC_F847_4E0A_8AF3_61B1B9D963F4_.wvu.PrintArea" hidden="1">#REF!</definedName>
    <definedName name="Z_E3DB78BC_F847_4E0A_8AF3_61B1B9D963F4_.wvu.PrintTitles" hidden="1">#REF!</definedName>
    <definedName name="zaq" hidden="1">#REF!</definedName>
    <definedName name="zaqa" hidden="1">#REF!</definedName>
    <definedName name="zaqaz" hidden="1">#REF!</definedName>
    <definedName name="zaqw" hidden="1">#REF!</definedName>
    <definedName name="zasa" hidden="1">#REF!</definedName>
    <definedName name="zasq" hidden="1">#REF!</definedName>
    <definedName name="z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za" hidden="1">#REF!</definedName>
    <definedName name="zzz" hidden="1">{"FCF",#N/A,FALSE,"Results"}</definedName>
    <definedName name="а" hidden="1">'[11]50'!$B$4:$B$187</definedName>
    <definedName name="а1" hidden="1">{"Fiesta Facer Page",#N/A,FALSE,"Q_C_S";"Fiesta Main Page",#N/A,FALSE,"V_L";"Fiesta 95BP Struct",#N/A,FALSE,"StructBP";"Fiesta Post 95BP Struct",#N/A,FALSE,"AdjStructBP"}</definedName>
    <definedName name="а12" hidden="1">{#N/A,#N/A,FALSE,"Umsatz 99";#N/A,#N/A,FALSE,"ER 99 "}</definedName>
    <definedName name="а2" hidden="1">{#N/A,#N/A,FALSE,"Umsatz 99";#N/A,#N/A,FALSE,"ER 99 "}</definedName>
    <definedName name="ааа" hidden="1">{#N/A,#N/A,FALSE,"Aging Summary";#N/A,#N/A,FALSE,"Ratio Analysis";#N/A,#N/A,FALSE,"Test 120 Day Accts";#N/A,#N/A,FALSE,"Tickmarks"}</definedName>
    <definedName name="аип" hidden="1">#REF!</definedName>
    <definedName name="ан" hidden="1">{#N/A,#N/A,FALSE,"1996";#N/A,#N/A,FALSE,"1995";#N/A,#N/A,FALSE,"1994"}</definedName>
    <definedName name="апи" hidden="1">#REF!</definedName>
    <definedName name="б" hidden="1">{#N/A,#N/A,FALSE,"Umsatz 99";#N/A,#N/A,FALSE,"ER 99 "}</definedName>
    <definedName name="б\" hidden="1">{"Fiesta Facer Page",#N/A,FALSE,"Q_C_S";"Fiesta Main Page",#N/A,FALSE,"V_L";"Fiesta 95BP Struct",#N/A,FALSE,"StructBP";"Fiesta Post 95BP Struct",#N/A,FALSE,"AdjStructBP"}</definedName>
    <definedName name="в" hidden="1">{"Fiesta Facer Page",#N/A,FALSE,"Q_C_S";"Fiesta Main Page",#N/A,FALSE,"V_L";"Fiesta 95BP Struct",#N/A,FALSE,"StructBP";"Fiesta Post 95BP Struct",#N/A,FALSE,"AdjStructBP"}</definedName>
    <definedName name="ваимпкавыиа" hidden="1">{"ÜBER mit FW","THU",FALSE,"HORE KORR!";"ÜBERSICHT",#N/A,FALSE,"BUDGET 1997_98";"ÜBER mit FW",#N/A,FALSE,"IST KUM KORR!!";"ÜBERSICHT",#N/A,FALSE,"PLAN KUM"}</definedName>
    <definedName name="вап" hidden="1">#REF!</definedName>
    <definedName name="вла" hidden="1">{#N/A,#N/A,FALSE,"Aging Summary";#N/A,#N/A,FALSE,"Ratio Analysis";#N/A,#N/A,FALSE,"Test 120 Day Accts";#N/A,#N/A,FALSE,"Tickmarks"}</definedName>
    <definedName name="вуув" hidden="1">{#N/A,#N/A,TRUE,"Лист1";#N/A,#N/A,TRUE,"Лист2";#N/A,#N/A,TRUE,"Лист3"}</definedName>
    <definedName name="вывпарр" hidden="1">{"ÜBER mit FW","THU",FALSE,"HORE KORR!";"ÜBERSICHT",#N/A,FALSE,"BUDGET 1997_98";"ÜBER mit FW",#N/A,FALSE,"IST KUM KORR!!";"ÜBERSICHT",#N/A,FALSE,"PLAN KUM"}</definedName>
    <definedName name="Выручка" hidden="1">{"print95",#N/A,FALSE,"1995E.XLS";"print96",#N/A,FALSE,"1996E.XLS"}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 hidden="1">{"Fiesta Facer Page",#N/A,FALSE,"Q_C_S";"Fiesta Main Page",#N/A,FALSE,"V_L";"Fiesta 95BP Struct",#N/A,FALSE,"StructBP";"Fiesta Post 95BP Struct",#N/A,FALSE,"AdjStructBP"}</definedName>
    <definedName name="ееееееееее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ек" hidden="1">#REF!</definedName>
    <definedName name="екип" hidden="1">#REF!</definedName>
    <definedName name="з" hidden="1">{"Fiesta Facer Page",#N/A,FALSE,"Q_C_S";"Fiesta Main Page",#N/A,FALSE,"V_L";"Fiesta 95BP Struct",#N/A,FALSE,"StructBP";"Fiesta Post 95BP Struct",#N/A,FALSE,"AdjStructBP"}</definedName>
    <definedName name="иа" hidden="1">#REF!</definedName>
    <definedName name="иаа" hidden="1">#REF!</definedName>
    <definedName name="иапи" hidden="1">#REF!</definedName>
    <definedName name="им" hidden="1">{"Приибыль энерг",#N/A,FALSE,"Энерг"}</definedName>
    <definedName name="индцкавг98" hidden="1">{#N/A,#N/A,TRUE,"Лист1";#N/A,#N/A,TRUE,"Лист2";#N/A,#N/A,TRUE,"Лист3"}</definedName>
    <definedName name="ипа" hidden="1">#REF!</definedName>
    <definedName name="иппк" hidden="1">#REF!</definedName>
    <definedName name="иро" hidden="1">{#N/A,#N/A,FALSE,"Denmark";#N/A,#N/A,FALSE,"Denmark"}</definedName>
    <definedName name="итог" hidden="1">{#N/A,#N/A,FALSE,"Denmark";#N/A,#N/A,FALSE,"Denmark"}</definedName>
    <definedName name="кеп" hidden="1">#REF!</definedName>
    <definedName name="кеппппппппппп" hidden="1">{#N/A,#N/A,TRUE,"Лист1";#N/A,#N/A,TRUE,"Лист2";#N/A,#N/A,TRUE,"Лист3"}</definedName>
    <definedName name="ккккккккккк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кккккккккккккк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кце" hidden="1">{0,#VALUE!,FALSE,0;0,#N/A,FALSE,0;0,#N/A,FALSE,0;0,#N/A,FALSE,0}</definedName>
    <definedName name="л" hidden="1">{#N/A,#N/A,FALSE,"Umsatz 99";#N/A,#N/A,FALSE,"ER 99 "}</definedName>
    <definedName name="ллл" hidden="1">{"print95",#N/A,FALSE,"1995E.XLS";"print96",#N/A,FALSE,"1996E.XLS"}</definedName>
    <definedName name="м" hidden="1">#REF!</definedName>
    <definedName name="н" hidden="1">{"Fiesta Facer Page",#N/A,FALSE,"Q_C_S";"Fiesta Main Page",#N/A,FALSE,"V_L";"Fiesta 95BP Struct",#N/A,FALSE,"StructBP";"Fiesta Post 95BP Struct",#N/A,FALSE,"AdjStructBP"}</definedName>
    <definedName name="о61005" hidden="1">{"print95",#N/A,FALSE,"1995E.XLS";"print96",#N/A,FALSE,"1996E.XLS"}</definedName>
    <definedName name="п" hidden="1">{"Fiesta Facer Page",#N/A,FALSE,"Q_C_S";"Fiesta Main Page",#N/A,FALSE,"V_L";"Fiesta 95BP Struct",#N/A,FALSE,"StructBP";"Fiesta Post 95BP Struct",#N/A,FALSE,"AdjStructBP"}</definedName>
    <definedName name="прибыль3" hidden="1">{#N/A,#N/A,TRUE,"Лист1";#N/A,#N/A,TRUE,"Лист2";#N/A,#N/A,TRUE,"Лист3"}</definedName>
    <definedName name="пуа" hidden="1">#REF!</definedName>
    <definedName name="р" hidden="1">{"Fiesta Facer Page",#N/A,FALSE,"Q_C_S";"Fiesta Main Page",#N/A,FALSE,"V_L";"Fiesta 95BP Struct",#N/A,FALSE,"StructBP";"Fiesta Post 95BP Struct",#N/A,FALSE,"AdjStructBP"}</definedName>
    <definedName name="рис1" hidden="1">{#N/A,#N/A,TRUE,"Лист1";#N/A,#N/A,TRUE,"Лист2";#N/A,#N/A,TRUE,"Лист3"}</definedName>
    <definedName name="ррр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с" hidden="1">{"Fiesta Facer Page",#N/A,FALSE,"Q_C_S";"Fiesta Main Page",#N/A,FALSE,"V_L";"Fiesta 95BP Struct",#N/A,FALSE,"StructBP";"Fiesta Post 95BP Struct",#N/A,FALSE,"AdjStructBP"}</definedName>
    <definedName name="св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т" hidden="1">{"print95",#N/A,FALSE,"1995E.XLS";"print96",#N/A,FALSE,"1996E.XLS"}</definedName>
    <definedName name="тимон" hidden="1">{#N/A,#N/A,FALSE,"Denmark";#N/A,#N/A,FALSE,"Denmark"}</definedName>
    <definedName name="тп" hidden="1">{#N/A,#N/A,TRUE,"Лист1";#N/A,#N/A,TRUE,"Лист2";#N/A,#N/A,TRUE,"Лист3"}</definedName>
    <definedName name="у" hidden="1">{"Fiesta Facer Page",#N/A,FALSE,"Q_C_S";"Fiesta Main Page",#N/A,FALSE,"V_L";"Fiesta 95BP Struct",#N/A,FALSE,"StructBP";"Fiesta Post 95BP Struct",#N/A,FALSE,"AdjStructBP"}</definedName>
    <definedName name="уеп" hidden="1">#REF!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hidden="1">#REF!</definedName>
    <definedName name="ф" hidden="1">{"Fiesta Facer Page",#N/A,FALSE,"Q_C_S";"Fiesta Main Page",#N/A,FALSE,"V_L";"Fiesta 95BP Struct",#N/A,FALSE,"StructBP";"Fiesta Post 95BP Struct",#N/A,FALSE,"AdjStructBP"}</definedName>
    <definedName name="Ф1523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ф2" hidden="1">{#N/A,#N/A,FALSE,"Umsatz 99";#N/A,#N/A,FALSE,"ER 99 "}</definedName>
    <definedName name="Ф5.4С" hidden="1">{"print95",#N/A,FALSE,"1995E.XLS";"print96",#N/A,FALSE,"1996E.XLS"}</definedName>
    <definedName name="фцуафаф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фывафыаф" hidden="1">{#N/A,#N/A,TRUE,"Баланс";#N/A,#N/A,TRUE,"Капитал";#N/A,#N/A,TRUE,"P&amp;Lполугодие";#N/A,#N/A,TRUE,"Развертка ОперРасх (полугодие)";#N/A,#N/A,TRUE,"P&amp;L(1квартал2000)";#N/A,#N/A,TRUE,"Развертка ОперРасх (1 кварт)";#N/A,#N/A,TRUE,"P&amp;L(2квартал2000)";#N/A,#N/A,TRUE,"Развертка ОперРасх (2 квартал)"}</definedName>
    <definedName name="ххх" hidden="1">{"print95",#N/A,FALSE,"1995E.XLS";"print96",#N/A,FALSE,"1996E.XLS"}</definedName>
    <definedName name="цука" hidden="1">#REF!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ш" hidden="1">{"Fiesta Facer Page",#N/A,FALSE,"Q_C_S";"Fiesta Main Page",#N/A,FALSE,"V_L";"Fiesta 95BP Struct",#N/A,FALSE,"StructBP";"Fiesta Post 95BP Struct",#N/A,FALSE,"AdjStructBP"}</definedName>
    <definedName name="ъ" hidden="1">{"Fiesta Facer Page",#N/A,FALSE,"Q_C_S";"Fiesta Main Page",#N/A,FALSE,"V_L";"Fiesta 95BP Struct",#N/A,FALSE,"StructBP";"Fiesta Post 95BP Struct",#N/A,FALSE,"AdjStructBP"}</definedName>
    <definedName name="ыуаы" hidden="1">{#N/A,#N/A,TRUE,"Лист1";#N/A,#N/A,TRUE,"Лист2";#N/A,#N/A,TRUE,"Лист3"}</definedName>
    <definedName name="ь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ю" hidden="1">{"Fiesta Facer Page",#N/A,FALSE,"Q_C_S";"Fiesta Main Page",#N/A,FALSE,"V_L";"Fiesta 95BP Struct",#N/A,FALSE,"StructBP";"Fiesta Post 95BP Struct",#N/A,FALSE,"AdjStructBP"}</definedName>
  </definedNames>
  <calcPr calcId="162913" iterate="1" iterateCount="9999"/>
  <fileRecoveryPr autoRecover="0"/>
</workbook>
</file>

<file path=xl/calcChain.xml><?xml version="1.0" encoding="utf-8"?>
<calcChain xmlns="http://schemas.openxmlformats.org/spreadsheetml/2006/main">
  <c r="I56" i="12" l="1"/>
  <c r="I51" i="12"/>
  <c r="J51" i="12"/>
  <c r="J56" i="12" s="1"/>
  <c r="J21" i="12" l="1"/>
  <c r="J23" i="12" s="1"/>
  <c r="I21" i="12"/>
  <c r="I23" i="12" s="1"/>
  <c r="V18" i="12" l="1"/>
  <c r="E25" i="32" l="1"/>
  <c r="F25" i="32" s="1"/>
  <c r="G25" i="32" s="1"/>
  <c r="H25" i="32" s="1"/>
  <c r="I25" i="32" s="1"/>
  <c r="J25" i="32" s="1"/>
  <c r="K25" i="32" s="1"/>
  <c r="L25" i="32" s="1"/>
  <c r="M25" i="32" s="1"/>
  <c r="N25" i="32" s="1"/>
  <c r="J4" i="12" l="1"/>
  <c r="K4" i="12" l="1"/>
  <c r="L4" i="12" s="1"/>
  <c r="M4" i="12" s="1"/>
  <c r="N4" i="12" s="1"/>
  <c r="O4" i="12" s="1"/>
  <c r="P4" i="12" s="1"/>
  <c r="Q4" i="12" s="1"/>
  <c r="R4" i="12" s="1"/>
  <c r="S4" i="12" s="1"/>
  <c r="T4" i="12" s="1"/>
  <c r="U4" i="12" s="1"/>
</calcChain>
</file>

<file path=xl/sharedStrings.xml><?xml version="1.0" encoding="utf-8"?>
<sst xmlns="http://schemas.openxmlformats.org/spreadsheetml/2006/main" count="135" uniqueCount="88">
  <si>
    <t>%</t>
  </si>
  <si>
    <t>EBITDA</t>
  </si>
  <si>
    <t>EBIT</t>
  </si>
  <si>
    <t>EBT</t>
  </si>
  <si>
    <t>CAGR</t>
  </si>
  <si>
    <t>Check</t>
  </si>
  <si>
    <t>2)</t>
  </si>
  <si>
    <t>3)</t>
  </si>
  <si>
    <t>4)</t>
  </si>
  <si>
    <t>5)</t>
  </si>
  <si>
    <t>Capex</t>
  </si>
  <si>
    <t>6)</t>
  </si>
  <si>
    <t>7)</t>
  </si>
  <si>
    <t>8)</t>
  </si>
  <si>
    <t>9)</t>
  </si>
  <si>
    <t>1)</t>
  </si>
  <si>
    <t>х</t>
  </si>
  <si>
    <t>RUB</t>
  </si>
  <si>
    <t>USD</t>
  </si>
  <si>
    <t>Единицы
измерения</t>
  </si>
  <si>
    <t>Отчет о прибылях и убытках</t>
  </si>
  <si>
    <t>РУБ млн</t>
  </si>
  <si>
    <t>Отчет о движении денежных средств</t>
  </si>
  <si>
    <t>Задания / Инструкции</t>
  </si>
  <si>
    <t>Бухгалтерский баланс</t>
  </si>
  <si>
    <t>Предпосылки</t>
  </si>
  <si>
    <t>Инфляция</t>
  </si>
  <si>
    <t>Рассчитать совокупный среднегодовой темп роста (CAGR) в колонках справа на вкладке "Модель"</t>
  </si>
  <si>
    <t>График погашения существующего долга</t>
  </si>
  <si>
    <t>Безрисковая ставка (РУБ)</t>
  </si>
  <si>
    <t>Безрисковая ставка (USD)</t>
  </si>
  <si>
    <t>Ставка налога на прибыль (RUB)</t>
  </si>
  <si>
    <t>Капитал</t>
  </si>
  <si>
    <t>Кредиторская задолженность</t>
  </si>
  <si>
    <t>Обязательства</t>
  </si>
  <si>
    <t>Оборотный капитал</t>
  </si>
  <si>
    <t>Запасы</t>
  </si>
  <si>
    <t>Дебиторская задолженность</t>
  </si>
  <si>
    <t>Чистый оборотный капитал</t>
  </si>
  <si>
    <t>Чистый долг</t>
  </si>
  <si>
    <t>Чистый долг/EBITDA</t>
  </si>
  <si>
    <t>Нераспределнная прибыль</t>
  </si>
  <si>
    <t>Итого Активы</t>
  </si>
  <si>
    <t>Итого Капитал и обязательства</t>
  </si>
  <si>
    <t>Долг</t>
  </si>
  <si>
    <t>Акционерный капитал</t>
  </si>
  <si>
    <t>Денежные средства</t>
  </si>
  <si>
    <t>ОС и НМА</t>
  </si>
  <si>
    <t>Выручка</t>
  </si>
  <si>
    <t>Темп роста</t>
  </si>
  <si>
    <t>Себестоимость</t>
  </si>
  <si>
    <t>Маржинальность</t>
  </si>
  <si>
    <t>Амортизация</t>
  </si>
  <si>
    <t>Процентные платежи</t>
  </si>
  <si>
    <t>Налог на прибыль</t>
  </si>
  <si>
    <t>Чистая прибыль</t>
  </si>
  <si>
    <t>16-22</t>
  </si>
  <si>
    <t>16-26</t>
  </si>
  <si>
    <t xml:space="preserve">Ставка налога на прибыль 20%; Компания освобождена от уплаты налога на прибыль в период с 2020 по 2022 год </t>
  </si>
  <si>
    <t>Долг / Собственный капитал (целевой)</t>
  </si>
  <si>
    <t xml:space="preserve">Процентная ставка по существующему долгу равна 12% </t>
  </si>
  <si>
    <t>Ставка по заемным средствам (USD)</t>
  </si>
  <si>
    <t>Бета unlevered</t>
  </si>
  <si>
    <t xml:space="preserve">Рыночная премия </t>
  </si>
  <si>
    <t>Премия за размер</t>
  </si>
  <si>
    <t>Ставка по кредитам (RUB)</t>
  </si>
  <si>
    <t>Расчет WACC и DCF (EV, Equity)</t>
  </si>
  <si>
    <t xml:space="preserve">Выручка увеличивается на 5% в 2017 и 2018 годах, далее увеличивается на уровень инфляции </t>
  </si>
  <si>
    <t>Сделать оценку DCF компании (на 01.01.2017) на вкладке "Модель"</t>
  </si>
  <si>
    <t xml:space="preserve">Рассчитать WACC на вкладке "Модель" </t>
  </si>
  <si>
    <t>Себестоимость увеличивается на уровень инфляции каждый год</t>
  </si>
  <si>
    <t>Постпрогнозный темп роста</t>
  </si>
  <si>
    <t>Коммерческие, общехозяйственные и административные расходы увеличиваются на 2% быстрее темпа роста выручки каждый год</t>
  </si>
  <si>
    <t>10)</t>
  </si>
  <si>
    <t>Использовать краткосрочное финансирование (револьвер) в случае нехватки денежных средств</t>
  </si>
  <si>
    <t>Сделать анализ чувствительности стоимости бизнеса к WACC и постпрогнозному темпу роста</t>
  </si>
  <si>
    <t>11)</t>
  </si>
  <si>
    <t>Годовая процентная ставка по револьверу равна 20%</t>
  </si>
  <si>
    <t>Револьвер</t>
  </si>
  <si>
    <t>Коммерческие, общехозяйственные и административные расходы</t>
  </si>
  <si>
    <t xml:space="preserve">Амортизация равна сумме 5% от себестоимости и 20% от коммерческих, общехозяйственных и административных  расходов </t>
  </si>
  <si>
    <t xml:space="preserve"> Анализ чувствительности стоимости бизнеса к WACC и постпрогнозному темпу роста</t>
  </si>
  <si>
    <t>Выпуск акций в 2020 году на сумму 2 000 млн рублей</t>
  </si>
  <si>
    <t>Построить прогнозный отчет о прибылях и убытках и прогнозный бухгалтерский баланс на прогнозный период на листе "Модель", используя предпосылки ниже</t>
  </si>
  <si>
    <t>Построить прогнозный отчет о движении денежных средств на прогнозный период на листе "Модель", используя предпосылки ниже</t>
  </si>
  <si>
    <t>Для всего прогнозного периода базой для норм оборачиваемости всех компонентов оборотного капитала являются показатели 2016 года. 
Базой для расчета дебиторской задолженности является выручка, для расчета кредиторской задолженности и запасов является себестоимость.</t>
  </si>
  <si>
    <t>Коэффициент выплаты дивидендов равен 50%, дивиденды выплачиваются на следующий год.</t>
  </si>
  <si>
    <t>Проценты по долгу и револьверу начисляются в текущий год, а выплачиваются на следующий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</si>
</sst>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5"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%"/>
    <numFmt numFmtId="165" formatCode="0.0%;\(0.0\)%"/>
    <numFmt numFmtId="166" formatCode="#,##0_);\(#,##0\);#,##0_);@_)"/>
    <numFmt numFmtId="167" formatCode="0.0\x;\(0.0\)\x"/>
    <numFmt numFmtId="168" formatCode="0&quot;E&quot;"/>
    <numFmt numFmtId="169" formatCode="0&quot;A&quot;"/>
    <numFmt numFmtId="170" formatCode="#,##0.000000"/>
    <numFmt numFmtId="171" formatCode="#,##0\ ;\(#,##0\)"/>
    <numFmt numFmtId="172" formatCode="0.0\x;\(0.0\x\)"/>
    <numFmt numFmtId="173" formatCode="#,##0\ ;\ \(#,##0\)"/>
    <numFmt numFmtId="174" formatCode="#,##0.0_);\(#,##0.0\)"/>
    <numFmt numFmtId="175" formatCode="#,##0.0;\(#,##0.0\)"/>
    <numFmt numFmtId="176" formatCode="0.0_)\%;\(0.0\)\%"/>
    <numFmt numFmtId="177" formatCode="_-#,##0_-;[Red]\(#,##0\);_-\ \ &quot;-&quot;_-;_-@_-"/>
    <numFmt numFmtId="178" formatCode="_-#,##0.00_-;\(#,##0.00\);_-\ \ &quot;-&quot;_-;_-@_-"/>
    <numFmt numFmtId="179" formatCode="mmm/dd/yyyy;_-\ &quot;N/A&quot;_-;_-\ &quot;-&quot;_-"/>
    <numFmt numFmtId="180" formatCode="mmm/yyyy;_-\ &quot;N/A&quot;_-;_-\ &quot;-&quot;_-"/>
    <numFmt numFmtId="181" formatCode="_-#,##0%_-;\(#,##0%\);_-\ &quot;-&quot;_-"/>
    <numFmt numFmtId="182" formatCode="_-#,###,_-;\(#,###,\);_-\ \ &quot;-&quot;_-;_-@_-"/>
    <numFmt numFmtId="183" formatCode="_-#,###.00,_-;\(#,###.00,\);_-\ \ &quot;-&quot;_-;_-@_-"/>
    <numFmt numFmtId="184" formatCode="_-#0&quot;.&quot;0,_-;\(#0&quot;.&quot;0,\);_-\ \ &quot;-&quot;_-;_-@_-"/>
    <numFmt numFmtId="185" formatCode="_-#0&quot;.&quot;0000_-;\(#0&quot;.&quot;0000\);_-\ \ &quot;-&quot;_-;_-@_-"/>
    <numFmt numFmtId="186" formatCode="#,##0;\(#,##0\);&quot;-&quot;"/>
    <numFmt numFmtId="187" formatCode="#,##0&quot;р.&quot;;[Red]\-#,##0&quot;р.&quot;"/>
    <numFmt numFmtId="188" formatCode="\$#,##0_);[Red]&quot;($&quot;#,##0\)"/>
    <numFmt numFmtId="189" formatCode="0%;\(0%\)"/>
    <numFmt numFmtId="190" formatCode="0.00;0;"/>
    <numFmt numFmtId="191" formatCode="0_)"/>
    <numFmt numFmtId="192" formatCode="0.0%_);\(0.0%\);\-_)"/>
    <numFmt numFmtId="193" formatCode="0.0%_);\(0.0%\);\ &quot;-&quot;_-;_-@_-"/>
    <numFmt numFmtId="194" formatCode="#,##0.00_);\(#,##0.00\);\-\ "/>
    <numFmt numFmtId="195" formatCode="0.000"/>
    <numFmt numFmtId="196" formatCode="#,##0.0"/>
    <numFmt numFmtId="197" formatCode="_-* #,##0&quot;р.&quot;_-;\-* #,##0&quot;р.&quot;_-;_-* &quot;-&quot;&quot;р.&quot;_-;_-@_-"/>
    <numFmt numFmtId="198" formatCode="_-* #,##0.00&quot;р.&quot;_-;\-* #,##0.00&quot;р.&quot;_-;_-* &quot;-&quot;??&quot;р.&quot;_-;_-@_-"/>
    <numFmt numFmtId="199" formatCode="_(* #,##0_);_(* \(#,##0\);_(* &quot;-&quot;??_);_(@_)"/>
    <numFmt numFmtId="200" formatCode="_(* #,##0.0_);_(* \(#,##0.0\);_(* &quot;--- &quot;_)"/>
    <numFmt numFmtId="201" formatCode="#,##0;[Red]#,##0"/>
    <numFmt numFmtId="202" formatCode="&quot;\&quot;#,##0;[Red]\-&quot;\&quot;#,##0"/>
    <numFmt numFmtId="203" formatCode="#,##0.0\x_);\(#,##0.0\x\)"/>
    <numFmt numFmtId="204" formatCode="#,##0.000_);\(#,##0.000\)"/>
    <numFmt numFmtId="205" formatCode="0&quot;    &quot;"/>
    <numFmt numFmtId="206" formatCode="&quot;р.&quot;&quot; &quot;#,##0_);\(&quot;р.&quot;&quot; &quot;#,##0\);\-_)"/>
    <numFmt numFmtId="207" formatCode="0%_);\(0%\);\-_)"/>
    <numFmt numFmtId="208" formatCode="&quot;р.&quot;&quot; &quot;#,##0.0_);\(&quot;р.&quot;&quot; &quot;#,##0.0\);\-_)"/>
    <numFmt numFmtId="209" formatCode="#,##0.0_);\(#,##0.0\);\-_)"/>
    <numFmt numFmtId="210" formatCode="&quot;р.&quot;&quot; &quot;#,##0.00_);\(&quot;р.&quot;&quot; &quot;#,##0.00\);\-_)"/>
    <numFmt numFmtId="211" formatCode="0.00%_);\(0.00%\);\-_)"/>
    <numFmt numFmtId="212" formatCode="#,##0.00_);\(#,##0.00\);\-_)"/>
    <numFmt numFmtId="213" formatCode="#,##0&quot;р.&quot;;\-#,##0&quot;р.&quot;"/>
    <numFmt numFmtId="214" formatCode="\£#,##0_);\(\£#,##0\)"/>
    <numFmt numFmtId="215" formatCode="#,##0_);\(#,##0\);\-_)"/>
    <numFmt numFmtId="216" formatCode="&quot;р.&quot;&quot; &quot;#,##0.000_);\(&quot;р.&quot;&quot; &quot;#,##0.000\);\-\ "/>
    <numFmt numFmtId="217" formatCode="#,##0;\-#,##0;&quot;-&quot;"/>
    <numFmt numFmtId="218" formatCode="General_)"/>
    <numFmt numFmtId="219" formatCode="yyyy"/>
    <numFmt numFmtId="220" formatCode="[h]"/>
    <numFmt numFmtId="221" formatCode="#,##0______;;&quot;------------      &quot;"/>
    <numFmt numFmtId="222" formatCode="&quot;Q1 '&quot;yy_)"/>
    <numFmt numFmtId="223" formatCode="_(* #,##0_);_(* \(#,##0\);_(* &quot;-&quot;_);_-@_-"/>
    <numFmt numFmtId="224" formatCode="&quot;Q2 '&quot;yy_)"/>
    <numFmt numFmtId="225" formatCode="&quot;Q3 '&quot;yy_)"/>
    <numFmt numFmtId="226" formatCode="_(\ #,##0.0%_);_(\ \(#,##0.0%\);_(\ &quot; - &quot;\%_);_(@_)"/>
    <numFmt numFmtId="227" formatCode="#,##0_);\(#,##0\);&quot; - &quot;_);@_)"/>
    <numFmt numFmtId="228" formatCode="\ #,##0.00_);\(#,##0.00\);&quot; - &quot;_);@_)"/>
    <numFmt numFmtId="229" formatCode="&quot;р.&quot;#,##0.00;[Red]&quot;р.&quot;&quot;р.&quot;\-#,##0.00"/>
    <numFmt numFmtId="230" formatCode="#,##0.0_);\(#,##0.0\);&quot;—&quot;_)"/>
    <numFmt numFmtId="231" formatCode="_-* #,##0.00_р_._-;\-* #,##0.00_р_._-;_-* &quot;-&quot;??_р_._-;_-@_-"/>
    <numFmt numFmtId="232" formatCode="#,##0;\(#,##0\)"/>
    <numFmt numFmtId="233" formatCode="#,##0_)\x;\(#,##0&quot;)x&quot;"/>
    <numFmt numFmtId="234" formatCode="#,##0.0_)\x;\(#,##0.0&quot;)x&quot;"/>
    <numFmt numFmtId="235" formatCode="#,##0.00_)\x;\(#,##0.00&quot;)x&quot;"/>
    <numFmt numFmtId="236" formatCode="#,##0.000_)\x;\(#,##0.000&quot;)x&quot;"/>
    <numFmt numFmtId="237" formatCode="#,##0.0000_);\(#,##0.0000\)"/>
    <numFmt numFmtId="238" formatCode="#,##0.0000_)\x;\(#,##0.0000&quot;)x&quot;"/>
    <numFmt numFmtId="239" formatCode="#,##0;[Red]\(#,##0\)"/>
    <numFmt numFmtId="240" formatCode="0_);\(0\)"/>
    <numFmt numFmtId="241" formatCode="&quot;р.&quot;#,##0.0_);\(&quot;р.&quot;#,##0.0\);&quot;—&quot;_)"/>
    <numFmt numFmtId="242" formatCode="_(* #,##0.00_);[Red]_(* \(#,##0.00\);_(* &quot;-&quot;??_);_(@_)"/>
    <numFmt numFmtId="243" formatCode="&quot;р.&quot;&quot; &quot;#,##0.00_);\(&quot;р.&quot;&quot; &quot;#,##0.00\)"/>
    <numFmt numFmtId="244" formatCode="&quot;р.&quot;&quot; &quot;#,##0.000_);\(&quot;р.&quot;&quot; &quot;#,##0.000\)"/>
    <numFmt numFmtId="245" formatCode="#,##0.00&quot;р.&quot;;\-#,##0.00&quot;р.&quot;"/>
    <numFmt numFmtId="246" formatCode="&quot;р.&quot;#,##0\ ;\(&quot;р.&quot;#,##0\)"/>
    <numFmt numFmtId="247" formatCode="\$#,##0.00;\(\$#,##0.00\)"/>
    <numFmt numFmtId="248" formatCode="dd\ mmm\ yyyy_);;;&quot;  &quot;@"/>
    <numFmt numFmtId="249" formatCode="d\-mmm\-yy_)"/>
    <numFmt numFmtId="250" formatCode="m/d/yy_)"/>
    <numFmt numFmtId="251" formatCode="m/yy_)"/>
    <numFmt numFmtId="252" formatCode="mmm\-yy_)"/>
    <numFmt numFmtId="253" formatCode="yyyy_)"/>
    <numFmt numFmtId="254" formatCode="mm/yy"/>
    <numFmt numFmtId="255" formatCode="_(* #,###.0_);_(* \(#,###.0\);_(* &quot;-&quot;?_);_(@_)"/>
    <numFmt numFmtId="256" formatCode="#,##0_);\(#,##0\);&quot;- &quot;;&quot;  &quot;@"/>
    <numFmt numFmtId="257" formatCode="\$#,##0.00;[Red]&quot;-$&quot;#,##0.00"/>
    <numFmt numFmtId="258" formatCode="\$#,##0;\(\$#,##0\)"/>
    <numFmt numFmtId="259" formatCode="0.0\x"/>
    <numFmt numFmtId="260" formatCode="_(* #,##0.00_);_(* \(#,##0.00\);_(* \-??_);_(@_)"/>
    <numFmt numFmtId="261" formatCode="_(* #,##0_);_(* \(#,##0\);_(* \-_);_(@_)"/>
    <numFmt numFmtId="262" formatCode="0.0"/>
    <numFmt numFmtId="263" formatCode="#,##0.0_);\(#,##0.0\);\-\ "/>
    <numFmt numFmtId="264" formatCode="\$#,##0.00_);[Red]&quot;($&quot;#,##0.00\)"/>
    <numFmt numFmtId="265" formatCode="0.00%;[Red]\(0.00%\)"/>
    <numFmt numFmtId="266" formatCode="_([$€-2]* #,##0.00_);_([$€-2]* \(#,##0.00\);_([$€-2]* &quot;-&quot;??_)"/>
    <numFmt numFmtId="267" formatCode="_-* #,##0_)_-;\-* \(#,##0\)_-;_-* &quot;-&quot;_)_-;_-@_-"/>
    <numFmt numFmtId="268" formatCode="_(\ #,##0.0_%_);_(\ \(#,##0.0_%\);_(\ &quot; - &quot;_%_);_(@_)"/>
    <numFmt numFmtId="269" formatCode="\ #,##0.0_);\(#,##0.0\);&quot; - &quot;_);@_)"/>
    <numFmt numFmtId="270" formatCode="\ #,##0.000_);\(#,##0.000\);&quot; - &quot;_);@_)"/>
    <numFmt numFmtId="271" formatCode="d\ mmmm\ yyyy"/>
    <numFmt numFmtId="272" formatCode="#,##0;[Red]\(#,##0\);0"/>
    <numFmt numFmtId="273" formatCode="###0_);\(###0\)"/>
    <numFmt numFmtId="274" formatCode="#,##0.0000_);\(#,##0.0000\);&quot;- &quot;;&quot;  &quot;@"/>
    <numFmt numFmtId="275" formatCode="d\-mmmm\-yyyy"/>
    <numFmt numFmtId="276" formatCode="#,##0.0_);[Red]\(#,##0.0\)"/>
    <numFmt numFmtId="277" formatCode="&quot;FY &quot;yyyy_)"/>
    <numFmt numFmtId="278" formatCode="#\ 0/0_)"/>
    <numFmt numFmtId="279" formatCode="#\ 0/8_)"/>
    <numFmt numFmtId="280" formatCode="#\ ?/?_)"/>
    <numFmt numFmtId="281" formatCode=";;;"/>
    <numFmt numFmtId="282" formatCode="0.000%"/>
    <numFmt numFmtId="283" formatCode="_-* #,##0_р_._-;\-* #,##0_р_._-;_-* &quot;-&quot;_р_._-;_-@_-"/>
    <numFmt numFmtId="284" formatCode="&quot;р.&quot;#,##0"/>
    <numFmt numFmtId="285" formatCode="_(* #,##0_);_(* \(#,##0\);_(* &quot;-&quot;_)"/>
    <numFmt numFmtId="286" formatCode="_-* #,##0_-;_-* #,##0\-;_-* &quot;-&quot;_-;_-@_-"/>
    <numFmt numFmtId="287" formatCode="_-* #,##0.00_-;_-* #,##0.00\-;_-* &quot;-&quot;??_-;_-@_-"/>
    <numFmt numFmtId="288" formatCode="[$-F800]dddd\,\ mmmm\ dd\,\ yyyy"/>
    <numFmt numFmtId="289" formatCode="#,##0.000"/>
    <numFmt numFmtId="290" formatCode="#,##0__\ \ \ \ "/>
    <numFmt numFmtId="291" formatCode="#,##0;[Red]&quot;-&quot;#,##0"/>
    <numFmt numFmtId="292" formatCode="\\#,##0.00;[Red]&quot;-\&quot;#,##0.00"/>
    <numFmt numFmtId="293" formatCode="_-\\* #,##0_-;&quot;-\&quot;* #,##0_-;_-\\* \-_-;_-@_-"/>
    <numFmt numFmtId="294" formatCode="_-* #,##0&quot; DM&quot;_-;\-* #,##0&quot; DM&quot;_-;_-* &quot;- DM&quot;_-;_-@_-"/>
    <numFmt numFmtId="295" formatCode="_-* #,##0.00&quot; DM&quot;_-;\-* #,##0.00&quot; DM&quot;_-;_-* \-??&quot; DM&quot;_-;_-@_-"/>
    <numFmt numFmtId="296" formatCode="_(* #,##0.000_);[Red]_(* \(#,##0.000\);_(* &quot;-&quot;??_);_(@_)"/>
    <numFmt numFmtId="297" formatCode="&quot;р.&quot;#,##0.0_);\(&quot;р.&quot;#,##0.0\)"/>
    <numFmt numFmtId="298" formatCode="0.00\x"/>
    <numFmt numFmtId="299" formatCode="#,##0.0\x_);\(#,##0.0\x\);\-\ "/>
    <numFmt numFmtId="300" formatCode="#,##0.00\x&quot; &quot;;\(#,##0.00\x\);\-"/>
    <numFmt numFmtId="301" formatCode="#,##0.00\x&quot; &quot;;\(#,##0.00\x\)"/>
    <numFmt numFmtId="302" formatCode="0.0000"/>
    <numFmt numFmtId="303" formatCode="0000"/>
    <numFmt numFmtId="304" formatCode="_-* #,##0.00_-;\-* #,##0.00_-;_-* \-??_-;_-@_-"/>
    <numFmt numFmtId="305" formatCode="_-* #,##0_-;\-* #,##0_-;_-* \-_-;_-@_-"/>
    <numFmt numFmtId="306" formatCode="0_)%;\(0\)%"/>
    <numFmt numFmtId="307" formatCode="0.00_)%;\(0.00\)%"/>
    <numFmt numFmtId="308" formatCode="0.000_)%;\(0.000\)%"/>
    <numFmt numFmtId="309" formatCode="0.0000_)%;\(0.0000\)%"/>
    <numFmt numFmtId="310" formatCode="\£#,##0;[Red]&quot;-£&quot;#,##0"/>
    <numFmt numFmtId="311" formatCode="&quot;Q4 '&quot;yy_)"/>
    <numFmt numFmtId="312" formatCode="#,##0.00;[Red]\(#,##0.00\)"/>
    <numFmt numFmtId="313" formatCode="0.00;[Red]0.00"/>
    <numFmt numFmtId="314" formatCode="_(* #,##0.0000_);_(* \(#,##0.0000\);_(* \-??_);_(@_)"/>
    <numFmt numFmtId="315" formatCode="_-&quot;р.&quot;* #,##0.00____;[Red]\(#,##0\)___-;_-* &quot;-&quot;___-;_-@_-"/>
    <numFmt numFmtId="316" formatCode="_-* #,##0____;[Red]\(#,##0\)___-;_-* &quot;-&quot;___-;_-@_-"/>
    <numFmt numFmtId="317" formatCode="0%____;[Red]\(0%\)___;"/>
    <numFmt numFmtId="318" formatCode="#,##0_);\(#,##0\);\-_);\•&quot; &quot;@_)"/>
    <numFmt numFmtId="319" formatCode="#,##0_);\(#,##0\);\-_);\–&quot; &quot;@"/>
    <numFmt numFmtId="320" formatCode="#,##0_);\(#,##0\);\-_);\—&quot; &quot;@"/>
    <numFmt numFmtId="321" formatCode="_-* #,##0.00\ [$DM-407]_-;\-* #,##0.00\ [$DM-407]_-;_-* \-??\ [$DM-407]_-;_-@_-"/>
    <numFmt numFmtId="322" formatCode="#,##0&quot;x&quot;_);\(#,##0&quot;x&quot;\)"/>
    <numFmt numFmtId="323" formatCode="#,##0.0&quot;x&quot;_);\(#,##0.0&quot;x&quot;\)"/>
    <numFmt numFmtId="324" formatCode="#,##0.00&quot;x&quot;_);\(#,##0.00&quot;x&quot;\)"/>
    <numFmt numFmtId="325" formatCode="0&quot; &quot;"/>
    <numFmt numFmtId="326" formatCode="_-&quot;F&quot;\ * #,##0_-;_-&quot;F&quot;\ * #,##0\-;_-&quot;F&quot;\ * &quot;-&quot;_-;_-@_-"/>
    <numFmt numFmtId="327" formatCode="_-&quot;F&quot;\ * #,##0.00_-;_-&quot;F&quot;\ * #,##0.00\-;_-&quot;F&quot;\ * &quot;-&quot;??_-;_-@_-"/>
    <numFmt numFmtId="328" formatCode="\£#,##0.00;[Red]&quot;-£&quot;#,##0.00"/>
    <numFmt numFmtId="329" formatCode="_-* #,##0_?_._-;\-* #,##0_?_._-;_-* \-_?_._-;_-@_-"/>
    <numFmt numFmtId="330" formatCode="_(\$* #,##0_);_(\$* \(#,##0\);_(\$* \-_);_(@_)"/>
    <numFmt numFmtId="331" formatCode="_-* #,##0.00&quot;?.&quot;_-;\-* #,##0.00&quot;?.&quot;_-;_-* \-??&quot;?.&quot;_-;_-@_-"/>
    <numFmt numFmtId="332" formatCode="_(\$* #,##0.00_);_(\$* \(#,##0.00\);_(\$* \-??_);_(@_)"/>
    <numFmt numFmtId="333" formatCode="_-* #,##0_-;\-* #,##0_-;_-* \-??_-;_-@_-"/>
    <numFmt numFmtId="334" formatCode="_(* #,##0.000_);_(* \(#,##0.000\);_(* \-??_);_(@_)"/>
    <numFmt numFmtId="335" formatCode="\¥#,##0_);\(\¥#,##0\)"/>
    <numFmt numFmtId="336" formatCode=";;&quot;zero&quot;;&quot;  &quot;@"/>
    <numFmt numFmtId="337" formatCode="#,##0.00_ ;[Red]\-#,##0.00\ "/>
    <numFmt numFmtId="338" formatCode="##,##0,"/>
    <numFmt numFmtId="339" formatCode="\£#,##0.00;&quot;-£&quot;#,##0.00"/>
    <numFmt numFmtId="340" formatCode="_(* #,##0.000_);_(* \(#,##0.000\);_(* &quot;-&quot;??_);_(@_)"/>
    <numFmt numFmtId="341" formatCode="#,##0.00_ ;[Red]\-#,##0.00\ ;&quot;- &quot;"/>
    <numFmt numFmtId="342" formatCode="#,##0_ ;[Red]\-#,##0\ ;&quot;- &quot;"/>
    <numFmt numFmtId="343" formatCode="\$#,##0_);&quot;($&quot;#,##0\)"/>
    <numFmt numFmtId="344" formatCode="#,##0,_);\(#,##0,\);&quot; -&quot;_);@_)"/>
    <numFmt numFmtId="345" formatCode="#,##0_);\(#,##0\);\-_);@_)"/>
  </numFmts>
  <fonts count="298">
    <font>
      <sz val="8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</font>
    <font>
      <sz val="10"/>
      <color indexed="8"/>
      <name val="MS Sans Serif"/>
      <family val="2"/>
      <charset val="204"/>
    </font>
    <font>
      <sz val="9"/>
      <name val="Arial"/>
      <family val="2"/>
    </font>
    <font>
      <sz val="10"/>
      <name val="Frutiger 45"/>
    </font>
    <font>
      <sz val="10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u val="singleAccounting"/>
      <sz val="10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indexed="18"/>
      <name val="Arial Narrow"/>
      <family val="2"/>
      <charset val="204"/>
    </font>
    <font>
      <b/>
      <sz val="10"/>
      <color rgb="FF0000FF"/>
      <name val="Arial Narrow"/>
      <family val="2"/>
      <charset val="204"/>
    </font>
    <font>
      <sz val="10"/>
      <color rgb="FF0000FF"/>
      <name val="Arial Narrow"/>
      <family val="2"/>
      <charset val="204"/>
    </font>
    <font>
      <sz val="8"/>
      <color rgb="FF0000FF"/>
      <name val="Arial Narrow"/>
      <family val="2"/>
      <charset val="204"/>
    </font>
    <font>
      <u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8"/>
      <name val="Arial"/>
      <family val="2"/>
      <charset val="204"/>
    </font>
    <font>
      <sz val="8"/>
      <color indexed="12"/>
      <name val="Arial"/>
      <family val="2"/>
    </font>
    <font>
      <sz val="10"/>
      <name val="Arial Narrow"/>
      <family val="2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color indexed="8"/>
      <name val="Helv"/>
      <family val="2"/>
    </font>
    <font>
      <sz val="12"/>
      <name val="Times New Roman"/>
      <family val="1"/>
    </font>
    <font>
      <sz val="10"/>
      <name val="Arial Cyr"/>
      <charset val="204"/>
    </font>
    <font>
      <sz val="10"/>
      <name val="Helv"/>
    </font>
    <font>
      <b/>
      <i/>
      <sz val="8"/>
      <name val="Arial"/>
      <family val="2"/>
    </font>
    <font>
      <sz val="10"/>
      <name val="Helv"/>
      <family val="2"/>
    </font>
    <font>
      <sz val="10"/>
      <name val="Helv"/>
      <charset val="204"/>
    </font>
    <font>
      <sz val="10"/>
      <name val="PragmaticaCTT"/>
      <charset val="204"/>
    </font>
    <font>
      <sz val="8"/>
      <name val="Times"/>
      <family val="1"/>
    </font>
    <font>
      <sz val="10"/>
      <name val="Univers Condensed"/>
      <family val="2"/>
    </font>
    <font>
      <sz val="10"/>
      <name val="Univers Condensed"/>
    </font>
    <font>
      <sz val="8"/>
      <name val="Verdana"/>
      <family val="2"/>
      <charset val="204"/>
    </font>
    <font>
      <sz val="10"/>
      <name val="Arial"/>
      <family val="2"/>
    </font>
    <font>
      <sz val="10"/>
      <name val="Courier"/>
      <family val="1"/>
      <charset val="204"/>
    </font>
    <font>
      <sz val="10"/>
      <name val="Arial Cyr"/>
      <family val="2"/>
      <charset val="204"/>
    </font>
    <font>
      <sz val="10"/>
      <name val="Courier New"/>
      <family val="3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"/>
      <color indexed="8"/>
      <name val="Courier"/>
      <family val="1"/>
      <charset val="204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sz val="11"/>
      <name val="Univers"/>
    </font>
    <font>
      <sz val="11"/>
      <name val="Univers"/>
      <family val="2"/>
    </font>
    <font>
      <u/>
      <sz val="10"/>
      <color indexed="12"/>
      <name val="Arial"/>
      <family val="2"/>
    </font>
    <font>
      <b/>
      <sz val="1"/>
      <color indexed="8"/>
      <name val="Courier"/>
      <family val="1"/>
      <charset val="204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10"/>
      <name val="Arial Cyr"/>
    </font>
    <font>
      <sz val="10"/>
      <name val="MS Sans Serif"/>
      <family val="2"/>
    </font>
    <font>
      <sz val="10"/>
      <name val="MS Sans Serif"/>
      <family val="2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Symbol"/>
      <family val="1"/>
      <charset val="2"/>
    </font>
    <font>
      <b/>
      <u/>
      <sz val="9"/>
      <name val="Arial"/>
      <family val="2"/>
      <charset val="204"/>
    </font>
    <font>
      <i/>
      <sz val="12"/>
      <color indexed="8"/>
      <name val="Times New Roman"/>
      <family val="1"/>
    </font>
    <font>
      <b/>
      <sz val="11"/>
      <name val="Times New Roman CE"/>
      <family val="1"/>
      <charset val="238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i/>
      <sz val="16"/>
      <name val="Arial"/>
      <family val="2"/>
      <charset val="204"/>
    </font>
    <font>
      <b/>
      <u/>
      <sz val="16"/>
      <name val="Arial"/>
      <family val="2"/>
      <charset val="204"/>
    </font>
    <font>
      <b/>
      <i/>
      <sz val="18"/>
      <name val="Arial"/>
      <family val="2"/>
      <charset val="204"/>
    </font>
    <font>
      <b/>
      <u/>
      <sz val="18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b/>
      <sz val="10"/>
      <name val="Pragmatica"/>
      <charset val="204"/>
    </font>
    <font>
      <sz val="11"/>
      <color indexed="8"/>
      <name val="Calibri"/>
      <family val="2"/>
      <charset val="204"/>
    </font>
    <font>
      <b/>
      <sz val="24"/>
      <name val="Arial"/>
      <family val="2"/>
      <charset val="204"/>
    </font>
    <font>
      <b/>
      <i/>
      <sz val="24"/>
      <name val="Arial"/>
      <family val="2"/>
      <charset val="204"/>
    </font>
    <font>
      <b/>
      <u/>
      <sz val="24"/>
      <name val="Arial"/>
      <family val="2"/>
      <charset val="204"/>
    </font>
    <font>
      <sz val="11"/>
      <color indexed="8"/>
      <name val="Helv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1"/>
      <color indexed="9"/>
      <name val="Calibri"/>
      <family val="2"/>
      <charset val="204"/>
    </font>
    <font>
      <sz val="12"/>
      <name val="Arial MT"/>
      <family val="2"/>
    </font>
    <font>
      <sz val="8"/>
      <name val="Helv"/>
      <charset val="204"/>
    </font>
    <font>
      <sz val="11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i/>
      <sz val="8"/>
      <color indexed="16"/>
      <name val="Arial"/>
      <family val="2"/>
    </font>
    <font>
      <i/>
      <sz val="8"/>
      <color indexed="54"/>
      <name val="Arial"/>
      <family val="2"/>
    </font>
    <font>
      <i/>
      <sz val="9"/>
      <color indexed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b/>
      <sz val="12"/>
      <name val="MS Sans Serif"/>
      <family val="2"/>
      <charset val="204"/>
    </font>
    <font>
      <sz val="12"/>
      <name val="Times New Roman"/>
      <family val="1"/>
      <charset val="204"/>
    </font>
    <font>
      <u/>
      <sz val="9"/>
      <color indexed="36"/>
      <name val="Times New Roman"/>
      <family val="1"/>
    </font>
    <font>
      <sz val="12"/>
      <name val="Arial"/>
      <family val="2"/>
    </font>
    <font>
      <sz val="8"/>
      <name val="Times New Roman"/>
      <family val="1"/>
      <charset val="204"/>
    </font>
    <font>
      <sz val="10"/>
      <name val="Geneva"/>
      <family val="2"/>
    </font>
    <font>
      <sz val="8"/>
      <color indexed="12"/>
      <name val="Helv"/>
    </font>
    <font>
      <sz val="10"/>
      <color indexed="18"/>
      <name val="Arial"/>
      <family val="2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u/>
      <sz val="7"/>
      <color indexed="20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z val="10"/>
      <color indexed="8"/>
      <name val="Tms Rmn"/>
    </font>
    <font>
      <b/>
      <sz val="10"/>
      <color indexed="9"/>
      <name val="Times New Roman"/>
      <family val="1"/>
      <charset val="204"/>
    </font>
    <font>
      <strike/>
      <sz val="8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  <charset val="204"/>
    </font>
    <font>
      <sz val="10"/>
      <color indexed="12"/>
      <name val="Times New Roman"/>
      <family val="1"/>
    </font>
    <font>
      <sz val="12"/>
      <name val="Tms Rmn"/>
    </font>
    <font>
      <b/>
      <sz val="8"/>
      <color indexed="8"/>
      <name val="Arial"/>
      <family val="2"/>
    </font>
    <font>
      <b/>
      <sz val="10"/>
      <name val="MS Sans Serif"/>
      <family val="2"/>
      <charset val="204"/>
    </font>
    <font>
      <u val="singleAccounting"/>
      <sz val="10"/>
      <name val="Arial"/>
      <family val="2"/>
    </font>
    <font>
      <sz val="12"/>
      <name val="±???A?"/>
      <charset val="129"/>
    </font>
    <font>
      <sz val="12"/>
      <color indexed="8"/>
      <name val="Times New Roman"/>
      <family val="1"/>
    </font>
    <font>
      <sz val="11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color indexed="18"/>
      <name val="Times New Roman"/>
      <family val="1"/>
    </font>
    <font>
      <sz val="6"/>
      <name val="Arial Narrow"/>
      <family val="2"/>
    </font>
    <font>
      <sz val="10"/>
      <color indexed="53"/>
      <name val="Tahoma"/>
      <family val="2"/>
    </font>
    <font>
      <sz val="10"/>
      <color indexed="34"/>
      <name val="Arial Narrow"/>
      <family val="2"/>
    </font>
    <font>
      <b/>
      <sz val="13"/>
      <name val="Tms Rmn"/>
      <family val="1"/>
    </font>
    <font>
      <sz val="8"/>
      <color indexed="12"/>
      <name val="Times New Roman"/>
      <family val="1"/>
    </font>
    <font>
      <sz val="8"/>
      <name val="Palatino"/>
      <family val="1"/>
    </font>
    <font>
      <sz val="11"/>
      <color indexed="8"/>
      <name val="Calibri"/>
      <family val="2"/>
    </font>
    <font>
      <sz val="10"/>
      <color theme="1"/>
      <name val="Arial"/>
      <family val="2"/>
      <charset val="204"/>
    </font>
    <font>
      <sz val="12"/>
      <color indexed="24"/>
      <name val="Arial"/>
      <family val="2"/>
      <charset val="204"/>
    </font>
    <font>
      <b/>
      <sz val="11"/>
      <name val="Times New Roman"/>
      <family val="1"/>
    </font>
    <font>
      <sz val="10"/>
      <name val="MS Serif"/>
      <family val="1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2"/>
      <name val="Helv"/>
      <family val="2"/>
    </font>
    <font>
      <b/>
      <sz val="10"/>
      <color indexed="39"/>
      <name val="Times New Roman"/>
      <family val="1"/>
    </font>
    <font>
      <sz val="8"/>
      <name val="Times New Roman"/>
      <family val="1"/>
    </font>
    <font>
      <u val="doubleAccounting"/>
      <sz val="10"/>
      <name val="Times New Roman"/>
      <family val="1"/>
    </font>
    <font>
      <b/>
      <sz val="10"/>
      <name val="Arial"/>
      <family val="2"/>
    </font>
    <font>
      <sz val="10"/>
      <name val="Baltica"/>
    </font>
    <font>
      <u val="doubleAccounting"/>
      <sz val="10"/>
      <name val="Arial"/>
      <family val="2"/>
    </font>
    <font>
      <sz val="12"/>
      <name val="Tms Rmn"/>
      <family val="1"/>
    </font>
    <font>
      <b/>
      <sz val="8"/>
      <color indexed="10"/>
      <name val="Arial"/>
      <family val="2"/>
    </font>
    <font>
      <sz val="10"/>
      <color indexed="16"/>
      <name val="MS Serif"/>
      <family val="1"/>
    </font>
    <font>
      <i/>
      <strike/>
      <sz val="12"/>
      <color indexed="40"/>
      <name val="Arial"/>
      <family val="2"/>
    </font>
    <font>
      <sz val="10"/>
      <color indexed="12"/>
      <name val="Arial Narrow"/>
      <family val="2"/>
    </font>
    <font>
      <sz val="9"/>
      <name val="Arial CE"/>
      <family val="2"/>
      <charset val="238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0.5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</font>
    <font>
      <b/>
      <i/>
      <sz val="9.5"/>
      <name val="Times New Roman"/>
      <family val="1"/>
    </font>
    <font>
      <i/>
      <sz val="10"/>
      <name val="Arial Narrow"/>
      <family val="2"/>
      <charset val="204"/>
    </font>
    <font>
      <sz val="10"/>
      <color indexed="25"/>
      <name val="Arial Narrow"/>
      <family val="2"/>
    </font>
    <font>
      <b/>
      <sz val="16"/>
      <name val="Arial"/>
      <family val="2"/>
    </font>
    <font>
      <b/>
      <sz val="14"/>
      <color indexed="25"/>
      <name val="Arial"/>
      <family val="2"/>
    </font>
    <font>
      <sz val="8"/>
      <color indexed="25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2"/>
      <name val="Helv"/>
    </font>
    <font>
      <sz val="7"/>
      <name val="Palatino"/>
      <family val="1"/>
    </font>
    <font>
      <sz val="8"/>
      <name val="Arial Cyr"/>
      <family val="2"/>
      <charset val="204"/>
    </font>
    <font>
      <sz val="9"/>
      <name val="Arial Narrow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10"/>
      <color indexed="17"/>
      <name val="Times New Roman"/>
      <family val="1"/>
    </font>
    <font>
      <b/>
      <sz val="10"/>
      <color indexed="8"/>
      <name val="MS Sans Serif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8"/>
      <name val="Palatino"/>
    </font>
    <font>
      <b/>
      <i/>
      <sz val="22"/>
      <name val="Times New Roman"/>
      <family val="1"/>
      <charset val="204"/>
    </font>
    <font>
      <b/>
      <sz val="8"/>
      <name val="MS Sans Serif"/>
      <family val="2"/>
    </font>
    <font>
      <sz val="9"/>
      <name val="Helv"/>
    </font>
    <font>
      <sz val="10"/>
      <color indexed="9"/>
      <name val="Times New Roman"/>
      <family val="1"/>
    </font>
    <font>
      <u/>
      <sz val="7.5"/>
      <color indexed="12"/>
      <name val="Arial"/>
      <family val="2"/>
      <charset val="204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u/>
      <sz val="10"/>
      <color indexed="12"/>
      <name val="MS Sans Serif"/>
      <family val="2"/>
      <charset val="204"/>
    </font>
    <font>
      <sz val="10"/>
      <name val="Arial Cyr"/>
      <family val="2"/>
    </font>
    <font>
      <sz val="10"/>
      <color indexed="12"/>
      <name val="Times New Roman"/>
      <family val="1"/>
      <charset val="204"/>
    </font>
    <font>
      <b/>
      <sz val="10"/>
      <color indexed="9"/>
      <name val="Arial"/>
      <family val="2"/>
    </font>
    <font>
      <i/>
      <sz val="10"/>
      <color indexed="8"/>
      <name val="Gill Sans MT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0"/>
      <color indexed="20"/>
      <name val="Arial"/>
      <family val="2"/>
    </font>
    <font>
      <sz val="10"/>
      <name val="Geneva"/>
    </font>
    <font>
      <sz val="12"/>
      <color indexed="9"/>
      <name val="Helv"/>
      <family val="2"/>
    </font>
    <font>
      <sz val="8"/>
      <color indexed="8"/>
      <name val="Helv"/>
    </font>
    <font>
      <sz val="10"/>
      <name val="Arial CE"/>
    </font>
    <font>
      <sz val="9"/>
      <color indexed="8"/>
      <name val="Arial"/>
      <family val="2"/>
    </font>
    <font>
      <i/>
      <sz val="10"/>
      <name val="PragmaticaC"/>
      <charset val="204"/>
    </font>
    <font>
      <sz val="7"/>
      <name val="Trebuchet MS"/>
      <family val="2"/>
      <charset val="204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2"/>
      <color indexed="39"/>
      <name val="Times New Roman"/>
      <family val="1"/>
    </font>
    <font>
      <sz val="7"/>
      <name val="Small Fonts"/>
      <family val="2"/>
      <charset val="204"/>
    </font>
    <font>
      <sz val="12"/>
      <color theme="1"/>
      <name val="Calibri"/>
      <family val="2"/>
      <scheme val="minor"/>
    </font>
    <font>
      <sz val="14"/>
      <name val="NewtonC"/>
      <charset val="204"/>
    </font>
    <font>
      <sz val="10"/>
      <name val="Times New Roman CE"/>
      <charset val="238"/>
    </font>
    <font>
      <sz val="10"/>
      <name val="Garmond (W1)"/>
    </font>
    <font>
      <sz val="10"/>
      <name val="Palatino"/>
      <family val="1"/>
    </font>
    <font>
      <sz val="8"/>
      <name val="Helvetica"/>
      <family val="2"/>
    </font>
    <font>
      <sz val="10"/>
      <name val="Arial CE"/>
      <charset val="238"/>
    </font>
    <font>
      <i/>
      <sz val="10"/>
      <name val="Helv"/>
      <family val="2"/>
    </font>
    <font>
      <b/>
      <sz val="8"/>
      <name val="Arial"/>
      <family val="2"/>
    </font>
    <font>
      <sz val="10"/>
      <name val="NewtonCTT"/>
    </font>
    <font>
      <sz val="10"/>
      <color indexed="9"/>
      <name val="MS Sans Serif"/>
      <family val="2"/>
    </font>
    <font>
      <sz val="8"/>
      <name val="Helv"/>
    </font>
    <font>
      <u/>
      <sz val="12"/>
      <color indexed="36"/>
      <name val="ËÎÌå"/>
      <family val="2"/>
      <charset val="134"/>
    </font>
    <font>
      <b/>
      <i/>
      <sz val="10"/>
      <name val="Arial"/>
      <family val="2"/>
    </font>
    <font>
      <sz val="10"/>
      <color indexed="16"/>
      <name val="Helvetica-Black"/>
    </font>
    <font>
      <sz val="10"/>
      <color indexed="9"/>
      <name val="Arial"/>
      <family val="2"/>
    </font>
    <font>
      <i/>
      <sz val="12"/>
      <name val="Tms Rmn"/>
      <charset val="204"/>
    </font>
    <font>
      <sz val="8"/>
      <name val="Helv"/>
      <family val="2"/>
    </font>
    <font>
      <sz val="9.5"/>
      <color indexed="23"/>
      <name val="Helvetica-Black"/>
    </font>
    <font>
      <b/>
      <sz val="11"/>
      <color indexed="9"/>
      <name val="Arial"/>
      <family val="2"/>
    </font>
    <font>
      <sz val="8"/>
      <name val="Arial Narrow"/>
      <family val="2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b/>
      <i/>
      <sz val="11"/>
      <color indexed="9"/>
      <name val="Arial"/>
      <family val="2"/>
    </font>
    <font>
      <sz val="10"/>
      <name val="Tms Rmn"/>
    </font>
    <font>
      <sz val="9"/>
      <name val="Arial Narrow"/>
      <family val="2"/>
      <charset val="204"/>
    </font>
    <font>
      <b/>
      <sz val="10"/>
      <name val="MS Sans Serif"/>
      <family val="2"/>
    </font>
    <font>
      <b/>
      <sz val="8"/>
      <color indexed="8"/>
      <name val="Helv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color indexed="9"/>
      <name val="Arial Narrow"/>
      <family val="2"/>
    </font>
    <font>
      <sz val="9"/>
      <name val="Helvetica-Black"/>
    </font>
    <font>
      <b/>
      <sz val="10"/>
      <color indexed="8"/>
      <name val="Times New Roman"/>
      <family val="1"/>
    </font>
    <font>
      <b/>
      <sz val="10"/>
      <color indexed="10"/>
      <name val="Arial"/>
      <family val="2"/>
    </font>
    <font>
      <sz val="8"/>
      <color indexed="8"/>
      <name val="Arial"/>
      <family val="2"/>
      <charset val="204"/>
    </font>
    <font>
      <sz val="10"/>
      <color indexed="10"/>
      <name val="Arial"/>
      <family val="2"/>
    </font>
    <font>
      <sz val="10"/>
      <color indexed="38"/>
      <name val="Arial"/>
      <family val="2"/>
    </font>
    <font>
      <b/>
      <i/>
      <sz val="8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name val="Tahoma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宋体"/>
      <charset val="134"/>
    </font>
  </fonts>
  <fills count="97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light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46"/>
      </patternFill>
    </fill>
    <fill>
      <patternFill patternType="solid">
        <fgColor indexed="18"/>
        <bgColor indexed="32"/>
      </patternFill>
    </fill>
    <fill>
      <patternFill patternType="solid">
        <fgColor indexed="18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46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13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54"/>
      </patternFill>
    </fill>
    <fill>
      <patternFill patternType="lightGray">
        <fgColor indexed="15"/>
      </patternFill>
    </fill>
    <fill>
      <patternFill patternType="solid">
        <fgColor indexed="46"/>
        <bgColor indexed="31"/>
      </patternFill>
    </fill>
    <fill>
      <patternFill patternType="solid">
        <fgColor indexed="1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41"/>
      </patternFill>
    </fill>
    <fill>
      <patternFill patternType="solid">
        <fgColor indexed="20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9"/>
        <bgColor indexed="41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43"/>
      </patternFill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30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indexed="16"/>
        <bgColor indexed="64"/>
      </patternFill>
    </fill>
    <fill>
      <patternFill patternType="mediumGray">
        <fgColor indexed="22"/>
        <bgColor indexed="9"/>
      </patternFill>
    </fill>
    <fill>
      <patternFill patternType="solid">
        <fgColor indexed="55"/>
        <bgColor indexed="22"/>
      </patternFill>
    </fill>
    <fill>
      <patternFill patternType="solid">
        <fgColor indexed="63"/>
        <bgColor indexed="22"/>
      </patternFill>
    </fill>
    <fill>
      <patternFill patternType="solid">
        <fgColor indexed="17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38"/>
        <bgColor indexed="1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0"/>
        <bgColor indexed="49"/>
      </patternFill>
    </fill>
    <fill>
      <patternFill patternType="solid">
        <fgColor indexed="27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8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ashed">
        <color theme="8" tint="0.79998168889431442"/>
      </left>
      <right style="dashed">
        <color theme="8" tint="0.79998168889431442"/>
      </right>
      <top style="dashed">
        <color theme="8" tint="0.79998168889431442"/>
      </top>
      <bottom style="dashed">
        <color theme="8" tint="0.79998168889431442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/>
      <bottom style="medium">
        <color theme="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rgb="FF000000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hair">
        <color rgb="FF000000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hair">
        <color rgb="FF000000"/>
      </bottom>
      <diagonal/>
    </border>
    <border>
      <left/>
      <right/>
      <top style="thin">
        <color rgb="FF000000"/>
      </top>
      <bottom style="dashed">
        <color theme="0" tint="-0.24994659260841701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37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 style="thin">
        <color indexed="32"/>
      </right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theme="0" tint="-0.24994659260841701"/>
      </top>
      <bottom/>
      <diagonal/>
    </border>
  </borders>
  <cellStyleXfs count="1638">
    <xf numFmtId="0" fontId="0" fillId="0" borderId="0"/>
    <xf numFmtId="0" fontId="3" fillId="0" borderId="0" applyNumberFormat="0" applyFont="0" applyFill="0" applyBorder="0" applyAlignment="0" applyProtection="0"/>
    <xf numFmtId="0" fontId="4" fillId="0" borderId="0">
      <alignment vertical="top"/>
    </xf>
    <xf numFmtId="0" fontId="5" fillId="0" borderId="0"/>
    <xf numFmtId="0" fontId="1" fillId="2" borderId="0" applyNumberFormat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4" fillId="0" borderId="0">
      <alignment horizontal="right"/>
    </xf>
    <xf numFmtId="0" fontId="25" fillId="0" borderId="0"/>
    <xf numFmtId="173" fontId="26" fillId="0" borderId="0"/>
    <xf numFmtId="0" fontId="26" fillId="0" borderId="0" applyFont="0" applyFill="0" applyBorder="0" applyProtection="0">
      <alignment horizontal="right"/>
    </xf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/>
    <xf numFmtId="0" fontId="28" fillId="0" borderId="0"/>
    <xf numFmtId="41" fontId="29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0" fontId="31" fillId="0" borderId="0"/>
    <xf numFmtId="0" fontId="32" fillId="6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1" fillId="0" borderId="0"/>
    <xf numFmtId="0" fontId="37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9" fillId="0" borderId="0">
      <alignment horizontal="left"/>
    </xf>
    <xf numFmtId="0" fontId="26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0" fillId="0" borderId="0"/>
    <xf numFmtId="175" fontId="29" fillId="0" borderId="0" applyFill="0" applyBorder="0" applyAlignment="0" applyProtection="0"/>
    <xf numFmtId="175" fontId="41" fillId="0" borderId="0" applyFont="0" applyFill="0" applyBorder="0" applyAlignment="0" applyProtection="0">
      <alignment vertical="center"/>
    </xf>
    <xf numFmtId="175" fontId="41" fillId="0" borderId="0" applyFont="0" applyFill="0" applyBorder="0" applyAlignment="0" applyProtection="0">
      <alignment vertical="center"/>
    </xf>
    <xf numFmtId="175" fontId="41" fillId="0" borderId="0" applyFont="0" applyFill="0" applyBorder="0" applyAlignment="0" applyProtection="0">
      <alignment vertical="center"/>
    </xf>
    <xf numFmtId="175" fontId="41" fillId="0" borderId="0" applyFont="0" applyFill="0" applyBorder="0" applyAlignment="0" applyProtection="0">
      <alignment vertical="center"/>
    </xf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0" fillId="0" borderId="0"/>
    <xf numFmtId="0" fontId="40" fillId="0" borderId="0"/>
    <xf numFmtId="0" fontId="30" fillId="0" borderId="0"/>
    <xf numFmtId="0" fontId="42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176" fontId="26" fillId="0" borderId="0" applyFont="0" applyFill="0" applyBorder="0" applyAlignment="0" applyProtection="0"/>
    <xf numFmtId="0" fontId="34" fillId="0" borderId="0"/>
    <xf numFmtId="0" fontId="26" fillId="0" borderId="0"/>
    <xf numFmtId="0" fontId="39" fillId="0" borderId="0">
      <alignment horizontal="left"/>
    </xf>
    <xf numFmtId="0" fontId="40" fillId="6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26" fillId="0" borderId="0"/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1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177" fontId="44" fillId="0" borderId="0" applyFill="0" applyBorder="0">
      <alignment horizontal="right"/>
    </xf>
    <xf numFmtId="178" fontId="44" fillId="0" borderId="0" applyFill="0" applyBorder="0" applyProtection="0">
      <alignment horizontal="right"/>
    </xf>
    <xf numFmtId="179" fontId="45" fillId="0" borderId="0" applyFill="0" applyBorder="0" applyProtection="0">
      <alignment horizontal="center"/>
    </xf>
    <xf numFmtId="180" fontId="45" fillId="0" borderId="0" applyFill="0" applyBorder="0" applyProtection="0">
      <alignment horizontal="center"/>
    </xf>
    <xf numFmtId="181" fontId="46" fillId="0" borderId="0" applyFill="0" applyBorder="0" applyProtection="0">
      <alignment horizontal="right"/>
    </xf>
    <xf numFmtId="182" fontId="44" fillId="0" borderId="0" applyFill="0" applyBorder="0" applyProtection="0">
      <alignment horizontal="right"/>
    </xf>
    <xf numFmtId="183" fontId="44" fillId="0" borderId="0" applyFill="0" applyBorder="0" applyProtection="0">
      <alignment horizontal="right"/>
    </xf>
    <xf numFmtId="184" fontId="44" fillId="0" borderId="0" applyFill="0" applyBorder="0" applyProtection="0">
      <alignment horizontal="right"/>
    </xf>
    <xf numFmtId="185" fontId="44" fillId="0" borderId="0" applyFill="0" applyBorder="0" applyProtection="0">
      <alignment horizontal="right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41" fontId="48" fillId="0" borderId="0"/>
    <xf numFmtId="0" fontId="49" fillId="0" borderId="0" applyNumberFormat="0" applyFill="0" applyBorder="0" applyAlignment="0" applyProtection="0">
      <alignment vertical="top"/>
      <protection locked="0"/>
    </xf>
    <xf numFmtId="186" fontId="50" fillId="0" borderId="16">
      <alignment horizontal="left" vertical="center"/>
    </xf>
    <xf numFmtId="187" fontId="51" fillId="0" borderId="0"/>
    <xf numFmtId="187" fontId="51" fillId="0" borderId="0"/>
    <xf numFmtId="187" fontId="51" fillId="0" borderId="0"/>
    <xf numFmtId="188" fontId="52" fillId="0" borderId="0"/>
    <xf numFmtId="187" fontId="51" fillId="0" borderId="0"/>
    <xf numFmtId="187" fontId="51" fillId="0" borderId="0"/>
    <xf numFmtId="188" fontId="52" fillId="0" borderId="0"/>
    <xf numFmtId="186" fontId="50" fillId="0" borderId="16">
      <alignment horizontal="left" vertical="center"/>
    </xf>
    <xf numFmtId="0" fontId="26" fillId="0" borderId="0"/>
    <xf numFmtId="0" fontId="26" fillId="0" borderId="0"/>
    <xf numFmtId="0" fontId="34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>
      <protection locked="0"/>
    </xf>
    <xf numFmtId="0" fontId="54" fillId="0" borderId="0"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7" fillId="0" borderId="17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6" fillId="0" borderId="0" applyFont="0" applyFill="0" applyBorder="0" applyAlignment="0" applyProtection="0"/>
    <xf numFmtId="189" fontId="57" fillId="0" borderId="0" applyFont="0" applyFill="0" applyBorder="0" applyAlignment="0" applyProtection="0"/>
    <xf numFmtId="0" fontId="29" fillId="0" borderId="0"/>
    <xf numFmtId="190" fontId="58" fillId="0" borderId="0">
      <alignment horizontal="center"/>
    </xf>
    <xf numFmtId="0" fontId="26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59" fillId="0" borderId="0"/>
    <xf numFmtId="40" fontId="26" fillId="0" borderId="0" applyFont="0" applyFill="0" applyBorder="0" applyAlignment="0" applyProtection="0"/>
    <xf numFmtId="10" fontId="57" fillId="0" borderId="0" applyFont="0" applyFill="0" applyBorder="0" applyAlignment="0" applyProtection="0"/>
    <xf numFmtId="2" fontId="60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91" fontId="60" fillId="0" borderId="0"/>
    <xf numFmtId="191" fontId="60" fillId="0" borderId="0"/>
    <xf numFmtId="191" fontId="59" fillId="0" borderId="0"/>
    <xf numFmtId="191" fontId="60" fillId="0" borderId="0"/>
    <xf numFmtId="191" fontId="60" fillId="0" borderId="0"/>
    <xf numFmtId="191" fontId="60" fillId="0" borderId="0"/>
    <xf numFmtId="191" fontId="60" fillId="0" borderId="0"/>
    <xf numFmtId="191" fontId="60" fillId="0" borderId="0"/>
    <xf numFmtId="191" fontId="59" fillId="0" borderId="0"/>
    <xf numFmtId="191" fontId="59" fillId="0" borderId="0"/>
    <xf numFmtId="191" fontId="60" fillId="0" borderId="0"/>
    <xf numFmtId="191" fontId="60" fillId="0" borderId="0"/>
    <xf numFmtId="191" fontId="60" fillId="0" borderId="0"/>
    <xf numFmtId="191" fontId="60" fillId="0" borderId="0"/>
    <xf numFmtId="191" fontId="60" fillId="0" borderId="0"/>
    <xf numFmtId="191" fontId="29" fillId="0" borderId="18" applyBorder="0">
      <alignment horizontal="right"/>
    </xf>
    <xf numFmtId="3" fontId="61" fillId="0" borderId="19" applyNumberFormat="0" applyFill="0" applyBorder="0" applyAlignment="0" applyProtection="0"/>
    <xf numFmtId="3" fontId="62" fillId="0" borderId="19" applyNumberFormat="0" applyFill="0" applyBorder="0" applyAlignment="0" applyProtection="0"/>
    <xf numFmtId="3" fontId="63" fillId="0" borderId="19" applyNumberFormat="0" applyFill="0" applyBorder="0" applyAlignment="0" applyProtection="0"/>
    <xf numFmtId="3" fontId="64" fillId="0" borderId="19" applyNumberFormat="0" applyFill="0" applyBorder="0" applyAlignment="0" applyProtection="0"/>
    <xf numFmtId="3" fontId="65" fillId="0" borderId="20" applyNumberFormat="0" applyFill="0" applyBorder="0" applyProtection="0"/>
    <xf numFmtId="3" fontId="66" fillId="0" borderId="19" applyNumberFormat="0" applyFill="0" applyBorder="0" applyAlignment="0" applyProtection="0"/>
    <xf numFmtId="3" fontId="67" fillId="0" borderId="19" applyNumberFormat="0" applyFill="0" applyBorder="0" applyAlignment="0" applyProtection="0"/>
    <xf numFmtId="0" fontId="68" fillId="0" borderId="0" applyNumberFormat="0" applyFill="0" applyBorder="0" applyAlignment="0" applyProtection="0"/>
    <xf numFmtId="3" fontId="69" fillId="0" borderId="19" applyNumberFormat="0" applyFill="0" applyBorder="0" applyAlignment="0" applyProtection="0"/>
    <xf numFmtId="3" fontId="70" fillId="0" borderId="19" applyNumberFormat="0" applyFill="0" applyBorder="0" applyAlignment="0" applyProtection="0"/>
    <xf numFmtId="3" fontId="71" fillId="0" borderId="19" applyNumberFormat="0" applyFill="0" applyBorder="0" applyAlignment="0" applyProtection="0"/>
    <xf numFmtId="164" fontId="72" fillId="0" borderId="21" applyNumberFormat="0" applyFill="0" applyBorder="0" applyProtection="0">
      <alignment horizontal="center"/>
    </xf>
    <xf numFmtId="3" fontId="73" fillId="0" borderId="19" applyNumberFormat="0" applyFill="0" applyBorder="0" applyAlignment="0" applyProtection="0"/>
    <xf numFmtId="192" fontId="74" fillId="0" borderId="0">
      <alignment horizontal="right"/>
    </xf>
    <xf numFmtId="191" fontId="29" fillId="7" borderId="22"/>
    <xf numFmtId="0" fontId="33" fillId="0" borderId="0"/>
    <xf numFmtId="174" fontId="26" fillId="0" borderId="0"/>
    <xf numFmtId="186" fontId="26" fillId="0" borderId="0" applyFont="0" applyFill="0" applyBorder="0" applyAlignment="0" applyProtection="0"/>
    <xf numFmtId="3" fontId="75" fillId="0" borderId="23">
      <alignment wrapText="1"/>
    </xf>
    <xf numFmtId="0" fontId="2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77" fillId="0" borderId="19" applyNumberFormat="0" applyFill="0" applyBorder="0" applyAlignment="0" applyProtection="0"/>
    <xf numFmtId="0" fontId="78" fillId="0" borderId="0" applyNumberFormat="0" applyFill="0" applyBorder="0" applyAlignment="0" applyProtection="0"/>
    <xf numFmtId="193" fontId="25" fillId="0" borderId="18" applyFont="0" applyFill="0" applyBorder="0" applyAlignment="0" applyProtection="0"/>
    <xf numFmtId="3" fontId="79" fillId="0" borderId="19" applyNumberFormat="0" applyFill="0" applyBorder="0" applyAlignment="0" applyProtection="0"/>
    <xf numFmtId="3" fontId="80" fillId="0" borderId="19" applyNumberFormat="0" applyFill="0" applyBorder="0" applyAlignment="0" applyProtection="0"/>
    <xf numFmtId="3" fontId="81" fillId="0" borderId="19" applyNumberFormat="0" applyFill="0" applyBorder="0" applyAlignment="0" applyProtection="0"/>
    <xf numFmtId="3" fontId="82" fillId="0" borderId="19" applyNumberFormat="0" applyFill="0" applyBorder="0" applyAlignment="0" applyProtection="0"/>
    <xf numFmtId="3" fontId="83" fillId="0" borderId="19" applyNumberFormat="0" applyFill="0" applyBorder="0" applyAlignment="0" applyProtection="0"/>
    <xf numFmtId="0" fontId="84" fillId="0" borderId="0" applyNumberFormat="0" applyFill="0" applyBorder="0" applyAlignment="0" applyProtection="0"/>
    <xf numFmtId="3" fontId="85" fillId="0" borderId="19" applyNumberFormat="0" applyFill="0" applyBorder="0" applyAlignment="0" applyProtection="0"/>
    <xf numFmtId="0" fontId="8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3" fontId="87" fillId="0" borderId="19" applyNumberFormat="0" applyFill="0" applyBorder="0" applyAlignment="0" applyProtection="0"/>
    <xf numFmtId="0" fontId="8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3" fontId="89" fillId="0" borderId="19" applyNumberFormat="0" applyFill="0" applyBorder="0" applyAlignment="0" applyProtection="0"/>
    <xf numFmtId="0" fontId="9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" fontId="91" fillId="0" borderId="19" applyNumberFormat="0" applyFill="0" applyBorder="0" applyAlignment="0" applyProtection="0"/>
    <xf numFmtId="0" fontId="92" fillId="0" borderId="0" applyNumberFormat="0" applyFill="0" applyBorder="0" applyAlignment="0" applyProtection="0"/>
    <xf numFmtId="0" fontId="60" fillId="8" borderId="0"/>
    <xf numFmtId="0" fontId="85" fillId="9" borderId="24" applyNumberFormat="0" applyFill="0" applyBorder="0" applyAlignment="0">
      <alignment horizontal="left"/>
    </xf>
    <xf numFmtId="0" fontId="84" fillId="9" borderId="0" applyNumberFormat="0" applyFill="0" applyBorder="0" applyAlignment="0"/>
    <xf numFmtId="0" fontId="93" fillId="10" borderId="24" applyNumberFormat="0" applyFill="0" applyBorder="0" applyAlignment="0">
      <alignment horizontal="left"/>
    </xf>
    <xf numFmtId="0" fontId="94" fillId="7" borderId="0" applyNumberFormat="0" applyFill="0" applyBorder="0" applyAlignment="0"/>
    <xf numFmtId="0" fontId="95" fillId="0" borderId="0" applyNumberFormat="0" applyFill="0" applyBorder="0" applyAlignment="0"/>
    <xf numFmtId="0" fontId="96" fillId="0" borderId="6" applyNumberFormat="0" applyFill="0" applyBorder="0" applyAlignment="0">
      <alignment horizontal="left"/>
    </xf>
    <xf numFmtId="0" fontId="97" fillId="11" borderId="25" applyNumberFormat="0" applyFill="0" applyBorder="0" applyAlignment="0">
      <alignment horizontal="centerContinuous"/>
    </xf>
    <xf numFmtId="0" fontId="98" fillId="0" borderId="0" applyNumberFormat="0" applyFill="0" applyBorder="0" applyAlignment="0"/>
    <xf numFmtId="0" fontId="98" fillId="12" borderId="26" applyNumberFormat="0" applyFill="0" applyBorder="0" applyAlignment="0"/>
    <xf numFmtId="0" fontId="99" fillId="0" borderId="6" applyNumberFormat="0" applyFill="0" applyBorder="0" applyAlignment="0"/>
    <xf numFmtId="0" fontId="98" fillId="0" borderId="0" applyNumberFormat="0" applyFill="0" applyBorder="0" applyAlignment="0"/>
    <xf numFmtId="37" fontId="29" fillId="0" borderId="0"/>
    <xf numFmtId="2" fontId="33" fillId="0" borderId="0"/>
    <xf numFmtId="0" fontId="100" fillId="0" borderId="0"/>
    <xf numFmtId="0" fontId="101" fillId="13" borderId="0" applyNumberFormat="0" applyBorder="0" applyAlignment="0" applyProtection="0"/>
    <xf numFmtId="0" fontId="101" fillId="14" borderId="0" applyNumberFormat="0" applyBorder="0" applyAlignment="0" applyProtection="0"/>
    <xf numFmtId="0" fontId="101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101" fillId="18" borderId="0" applyNumberFormat="0" applyBorder="0" applyAlignment="0" applyProtection="0"/>
    <xf numFmtId="0" fontId="102" fillId="0" borderId="0" applyNumberFormat="0" applyFill="0" applyBorder="0" applyAlignment="0" applyProtection="0"/>
    <xf numFmtId="3" fontId="103" fillId="0" borderId="19" applyNumberFormat="0" applyFill="0" applyBorder="0" applyAlignment="0" applyProtection="0"/>
    <xf numFmtId="0" fontId="104" fillId="0" borderId="0" applyNumberFormat="0" applyFill="0" applyBorder="0" applyAlignment="0" applyProtection="0"/>
    <xf numFmtId="2" fontId="105" fillId="0" borderId="0"/>
    <xf numFmtId="194" fontId="29" fillId="0" borderId="27" applyBorder="0">
      <alignment horizontal="right"/>
    </xf>
    <xf numFmtId="186" fontId="50" fillId="0" borderId="16">
      <alignment horizontal="left" vertical="center"/>
    </xf>
    <xf numFmtId="195" fontId="105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1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101" fillId="16" borderId="0" applyNumberFormat="0" applyBorder="0" applyAlignment="0" applyProtection="0"/>
    <xf numFmtId="0" fontId="101" fillId="19" borderId="0" applyNumberFormat="0" applyBorder="0" applyAlignment="0" applyProtection="0"/>
    <xf numFmtId="0" fontId="101" fillId="22" borderId="0" applyNumberFormat="0" applyBorder="0" applyAlignment="0" applyProtection="0"/>
    <xf numFmtId="0" fontId="108" fillId="23" borderId="0" applyNumberFormat="0" applyBorder="0" applyAlignment="0" applyProtection="0"/>
    <xf numFmtId="0" fontId="108" fillId="20" borderId="0" applyNumberFormat="0" applyBorder="0" applyAlignment="0" applyProtection="0"/>
    <xf numFmtId="0" fontId="108" fillId="21" borderId="0" applyNumberFormat="0" applyBorder="0" applyAlignment="0" applyProtection="0"/>
    <xf numFmtId="0" fontId="108" fillId="24" borderId="0" applyNumberFormat="0" applyBorder="0" applyAlignment="0" applyProtection="0"/>
    <xf numFmtId="0" fontId="108" fillId="25" borderId="0" applyNumberFormat="0" applyBorder="0" applyAlignment="0" applyProtection="0"/>
    <xf numFmtId="0" fontId="108" fillId="26" borderId="0" applyNumberFormat="0" applyBorder="0" applyAlignment="0" applyProtection="0"/>
    <xf numFmtId="0" fontId="33" fillId="0" borderId="0">
      <protection locked="0"/>
    </xf>
    <xf numFmtId="0" fontId="65" fillId="0" borderId="28" applyNumberFormat="0" applyBorder="0"/>
    <xf numFmtId="37" fontId="109" fillId="0" borderId="0">
      <alignment horizontal="center"/>
    </xf>
    <xf numFmtId="0" fontId="110" fillId="0" borderId="0">
      <alignment horizontal="right"/>
    </xf>
    <xf numFmtId="174" fontId="29" fillId="27" borderId="0" applyBorder="0"/>
    <xf numFmtId="174" fontId="111" fillId="6" borderId="0" applyFont="0" applyBorder="0"/>
    <xf numFmtId="174" fontId="111" fillId="6" borderId="0" applyFont="0" applyBorder="0"/>
    <xf numFmtId="174" fontId="111" fillId="6" borderId="0" applyFont="0" applyBorder="0"/>
    <xf numFmtId="174" fontId="111" fillId="6" borderId="0" applyFont="0" applyBorder="0"/>
    <xf numFmtId="0" fontId="112" fillId="28" borderId="0"/>
    <xf numFmtId="0" fontId="112" fillId="29" borderId="0"/>
    <xf numFmtId="0" fontId="112" fillId="29" borderId="0"/>
    <xf numFmtId="0" fontId="112" fillId="29" borderId="0"/>
    <xf numFmtId="0" fontId="112" fillId="29" borderId="0"/>
    <xf numFmtId="0" fontId="29" fillId="30" borderId="0" applyNumberFormat="0" applyBorder="0" applyAlignment="0" applyProtection="0"/>
    <xf numFmtId="174" fontId="111" fillId="31" borderId="0" applyNumberFormat="0" applyFont="0" applyBorder="0" applyAlignment="0" applyProtection="0"/>
    <xf numFmtId="174" fontId="111" fillId="31" borderId="0" applyNumberFormat="0" applyFont="0" applyBorder="0" applyAlignment="0" applyProtection="0"/>
    <xf numFmtId="174" fontId="111" fillId="31" borderId="0" applyNumberFormat="0" applyFont="0" applyBorder="0" applyAlignment="0" applyProtection="0"/>
    <xf numFmtId="174" fontId="111" fillId="31" borderId="0" applyNumberFormat="0" applyFont="0" applyBorder="0" applyAlignment="0" applyProtection="0"/>
    <xf numFmtId="0" fontId="29" fillId="32" borderId="0" applyNumberFormat="0" applyBorder="0" applyAlignment="0" applyProtection="0"/>
    <xf numFmtId="174" fontId="41" fillId="33" borderId="0" applyNumberFormat="0" applyFont="0" applyBorder="0" applyAlignment="0" applyProtection="0"/>
    <xf numFmtId="174" fontId="41" fillId="33" borderId="0" applyNumberFormat="0" applyFont="0" applyBorder="0" applyAlignment="0" applyProtection="0"/>
    <xf numFmtId="174" fontId="41" fillId="33" borderId="0" applyNumberFormat="0" applyFont="0" applyBorder="0" applyAlignment="0" applyProtection="0"/>
    <xf numFmtId="174" fontId="41" fillId="33" borderId="0" applyNumberFormat="0" applyFont="0" applyBorder="0" applyAlignment="0" applyProtection="0"/>
    <xf numFmtId="174" fontId="113" fillId="34" borderId="0" applyBorder="0"/>
    <xf numFmtId="174" fontId="113" fillId="35" borderId="0" applyBorder="0"/>
    <xf numFmtId="174" fontId="113" fillId="35" borderId="0" applyBorder="0"/>
    <xf numFmtId="174" fontId="113" fillId="35" borderId="0" applyBorder="0"/>
    <xf numFmtId="174" fontId="113" fillId="35" borderId="0" applyBorder="0"/>
    <xf numFmtId="0" fontId="26" fillId="0" borderId="0" applyNumberFormat="0" applyBorder="0" applyAlignment="0" applyProtection="0"/>
    <xf numFmtId="196" fontId="24" fillId="0" borderId="0" applyBorder="0">
      <alignment horizontal="right"/>
    </xf>
    <xf numFmtId="196" fontId="113" fillId="0" borderId="0" applyBorder="0">
      <alignment horizontal="right"/>
    </xf>
    <xf numFmtId="174" fontId="40" fillId="0" borderId="29" applyNumberFormat="0" applyBorder="0" applyAlignment="0" applyProtection="0"/>
    <xf numFmtId="174" fontId="40" fillId="0" borderId="29" applyNumberFormat="0" applyBorder="0" applyAlignment="0" applyProtection="0"/>
    <xf numFmtId="174" fontId="40" fillId="0" borderId="29" applyNumberFormat="0" applyBorder="0" applyAlignment="0" applyProtection="0"/>
    <xf numFmtId="174" fontId="40" fillId="0" borderId="29" applyNumberFormat="0" applyBorder="0" applyAlignment="0" applyProtection="0"/>
    <xf numFmtId="164" fontId="114" fillId="0" borderId="0" applyBorder="0">
      <alignment horizontal="right"/>
    </xf>
    <xf numFmtId="164" fontId="115" fillId="0" borderId="0" applyBorder="0">
      <alignment horizontal="right"/>
    </xf>
    <xf numFmtId="174" fontId="116" fillId="0" borderId="0">
      <alignment horizontal="left" indent="1"/>
    </xf>
    <xf numFmtId="174" fontId="117" fillId="0" borderId="0" applyBorder="0"/>
    <xf numFmtId="0" fontId="29" fillId="36" borderId="0" applyNumberFormat="0" applyBorder="0" applyAlignment="0" applyProtection="0"/>
    <xf numFmtId="174" fontId="111" fillId="37" borderId="29" applyNumberFormat="0" applyFont="0" applyBorder="0" applyAlignment="0" applyProtection="0"/>
    <xf numFmtId="174" fontId="111" fillId="37" borderId="29" applyNumberFormat="0" applyFont="0" applyBorder="0" applyAlignment="0" applyProtection="0"/>
    <xf numFmtId="174" fontId="111" fillId="37" borderId="29" applyNumberFormat="0" applyFont="0" applyBorder="0" applyAlignment="0" applyProtection="0"/>
    <xf numFmtId="196" fontId="118" fillId="38" borderId="0" applyBorder="0">
      <alignment horizontal="right"/>
    </xf>
    <xf numFmtId="196" fontId="118" fillId="39" borderId="30" applyBorder="0">
      <alignment horizontal="right"/>
    </xf>
    <xf numFmtId="196" fontId="118" fillId="39" borderId="30" applyBorder="0">
      <alignment horizontal="right"/>
    </xf>
    <xf numFmtId="196" fontId="118" fillId="39" borderId="30" applyBorder="0">
      <alignment horizontal="right"/>
    </xf>
    <xf numFmtId="196" fontId="118" fillId="39" borderId="30" applyBorder="0">
      <alignment horizontal="right"/>
    </xf>
    <xf numFmtId="196" fontId="118" fillId="0" borderId="0" applyBorder="0">
      <alignment horizontal="right"/>
    </xf>
    <xf numFmtId="174" fontId="111" fillId="37" borderId="29" applyNumberFormat="0" applyFont="0" applyBorder="0" applyAlignment="0" applyProtection="0"/>
    <xf numFmtId="0" fontId="4" fillId="0" borderId="0" applyNumberFormat="0" applyBorder="0" applyAlignment="0" applyProtection="0"/>
    <xf numFmtId="0" fontId="118" fillId="27" borderId="0" applyBorder="0">
      <alignment horizontal="center"/>
    </xf>
    <xf numFmtId="0" fontId="118" fillId="6" borderId="31" applyBorder="0">
      <alignment horizontal="center"/>
    </xf>
    <xf numFmtId="0" fontId="118" fillId="6" borderId="31" applyBorder="0">
      <alignment horizontal="center"/>
    </xf>
    <xf numFmtId="0" fontId="118" fillId="6" borderId="31" applyBorder="0">
      <alignment horizontal="center"/>
    </xf>
    <xf numFmtId="0" fontId="118" fillId="6" borderId="31" applyBorder="0">
      <alignment horizontal="center"/>
    </xf>
    <xf numFmtId="0" fontId="119" fillId="0" borderId="0" applyFont="0" applyFill="0" applyBorder="0" applyAlignment="0" applyProtection="0"/>
    <xf numFmtId="0" fontId="120" fillId="0" borderId="0" applyFont="0" applyFill="0" applyBorder="0" applyAlignment="0" applyProtection="0"/>
    <xf numFmtId="197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197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26" fillId="0" borderId="32" applyNumberFormat="0">
      <alignment horizontal="center" vertical="top" wrapText="1"/>
    </xf>
    <xf numFmtId="0" fontId="26" fillId="0" borderId="33">
      <alignment vertical="top"/>
    </xf>
    <xf numFmtId="37" fontId="44" fillId="0" borderId="0" applyNumberFormat="0" applyFont="0" applyFill="0" applyBorder="0" applyProtection="0">
      <alignment horizontal="centerContinuous"/>
    </xf>
    <xf numFmtId="0" fontId="121" fillId="0" borderId="0" applyFont="0" applyFill="0" applyBorder="0" applyAlignment="0" applyProtection="0"/>
    <xf numFmtId="199" fontId="26" fillId="0" borderId="0" applyFont="0" applyFill="0" applyBorder="0" applyProtection="0"/>
    <xf numFmtId="200" fontId="29" fillId="0" borderId="0" applyFill="0" applyBorder="0" applyAlignment="0" applyProtection="0"/>
    <xf numFmtId="0" fontId="113" fillId="0" borderId="0" applyNumberFormat="0" applyAlignment="0"/>
    <xf numFmtId="0" fontId="40" fillId="40" borderId="0" applyNumberFormat="0" applyProtection="0">
      <alignment horizontal="center"/>
      <protection locked="0" hidden="1"/>
    </xf>
    <xf numFmtId="201" fontId="122" fillId="0" borderId="0" applyFont="0" applyFill="0" applyBorder="0" applyAlignment="0" applyProtection="0"/>
    <xf numFmtId="202" fontId="122" fillId="0" borderId="0" applyFont="0" applyFill="0" applyBorder="0" applyAlignment="0" applyProtection="0"/>
    <xf numFmtId="0" fontId="36" fillId="0" borderId="0"/>
    <xf numFmtId="0" fontId="123" fillId="0" borderId="0" applyNumberFormat="0" applyFill="0" applyBorder="0" applyAlignment="0" applyProtection="0">
      <alignment vertical="top"/>
      <protection locked="0"/>
    </xf>
    <xf numFmtId="203" fontId="25" fillId="0" borderId="0" applyFont="0" applyFill="0" applyBorder="0" applyAlignment="0" applyProtection="0"/>
    <xf numFmtId="204" fontId="25" fillId="0" borderId="0" applyFont="0" applyFill="0" applyBorder="0" applyAlignment="0" applyProtection="0"/>
    <xf numFmtId="0" fontId="124" fillId="0" borderId="0" applyAlignment="0"/>
    <xf numFmtId="0" fontId="125" fillId="0" borderId="0">
      <alignment horizontal="center" wrapText="1"/>
      <protection locked="0"/>
    </xf>
    <xf numFmtId="0" fontId="40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3" fontId="126" fillId="0" borderId="0"/>
    <xf numFmtId="0" fontId="127" fillId="0" borderId="19">
      <protection hidden="1"/>
    </xf>
    <xf numFmtId="175" fontId="128" fillId="34" borderId="0" applyBorder="0" applyAlignment="0" applyProtection="0"/>
    <xf numFmtId="37" fontId="29" fillId="0" borderId="0" applyFill="0" applyBorder="0" applyAlignment="0" applyProtection="0"/>
    <xf numFmtId="2" fontId="129" fillId="41" borderId="0">
      <alignment vertical="center"/>
    </xf>
    <xf numFmtId="2" fontId="130" fillId="41" borderId="0">
      <alignment vertical="center"/>
    </xf>
    <xf numFmtId="9" fontId="26" fillId="0" borderId="34" applyNumberFormat="0" applyFont="0" applyFill="0" applyAlignment="0" applyProtection="0"/>
    <xf numFmtId="9" fontId="26" fillId="0" borderId="26" applyNumberFormat="0" applyFont="0" applyFill="0" applyAlignment="0" applyProtection="0"/>
    <xf numFmtId="37" fontId="131" fillId="0" borderId="35" applyNumberFormat="0" applyFont="0" applyFill="0" applyAlignment="0" applyProtection="0">
      <alignment horizontal="centerContinuous"/>
    </xf>
    <xf numFmtId="9" fontId="26" fillId="0" borderId="36" applyNumberFormat="0" applyFont="0" applyFill="0" applyAlignment="0" applyProtection="0"/>
    <xf numFmtId="9" fontId="26" fillId="0" borderId="37" applyNumberFormat="0" applyFont="0" applyFill="0" applyAlignment="0" applyProtection="0"/>
    <xf numFmtId="0" fontId="40" fillId="10" borderId="0">
      <alignment horizontal="center" vertical="center"/>
    </xf>
    <xf numFmtId="0" fontId="66" fillId="42" borderId="22" applyNumberFormat="0" applyBorder="0" applyAlignment="0">
      <alignment horizontal="center" vertical="center"/>
      <protection locked="0"/>
    </xf>
    <xf numFmtId="0" fontId="132" fillId="0" borderId="0" applyNumberFormat="0" applyFill="0" applyBorder="0" applyAlignment="0" applyProtection="0"/>
    <xf numFmtId="196" fontId="26" fillId="0" borderId="32">
      <alignment vertical="top"/>
      <protection locked="0"/>
    </xf>
    <xf numFmtId="196" fontId="133" fillId="0" borderId="32">
      <alignment vertical="top"/>
    </xf>
    <xf numFmtId="196" fontId="134" fillId="0" borderId="21" applyFont="0" applyFill="0" applyBorder="0" applyAlignment="0">
      <alignment vertical="top"/>
      <protection hidden="1"/>
    </xf>
    <xf numFmtId="0" fontId="135" fillId="0" borderId="0" applyBorder="0">
      <alignment horizontal="left" vertical="top" wrapText="1"/>
      <protection locked="0"/>
    </xf>
    <xf numFmtId="0" fontId="135" fillId="0" borderId="0" applyBorder="0">
      <alignment vertical="top"/>
      <protection locked="0"/>
    </xf>
    <xf numFmtId="205" fontId="136" fillId="0" borderId="0" applyBorder="0">
      <alignment vertical="top"/>
      <protection locked="0"/>
    </xf>
    <xf numFmtId="1" fontId="135" fillId="43" borderId="0" applyBorder="0">
      <alignment vertical="top"/>
    </xf>
    <xf numFmtId="0" fontId="26" fillId="0" borderId="32" applyNumberFormat="0">
      <alignment horizontal="left" vertical="top" wrapText="1"/>
    </xf>
    <xf numFmtId="49" fontId="84" fillId="9" borderId="38">
      <alignment horizontal="center" vertical="center" wrapText="1"/>
    </xf>
    <xf numFmtId="0" fontId="137" fillId="0" borderId="0" applyNumberFormat="0" applyFill="0" applyBorder="0" applyAlignment="0" applyProtection="0"/>
    <xf numFmtId="3" fontId="138" fillId="41" borderId="0"/>
    <xf numFmtId="0" fontId="137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44" borderId="0" applyNumberFormat="0" applyFill="0" applyBorder="0" applyAlignment="0" applyProtection="0">
      <protection locked="0"/>
    </xf>
    <xf numFmtId="206" fontId="141" fillId="0" borderId="0" applyFont="0" applyFill="0" applyBorder="0" applyAlignment="0" applyProtection="0"/>
    <xf numFmtId="207" fontId="141" fillId="0" borderId="0" applyFont="0" applyFill="0" applyBorder="0" applyAlignment="0" applyProtection="0"/>
    <xf numFmtId="191" fontId="141" fillId="0" borderId="0" applyFont="0" applyFill="0" applyBorder="0" applyAlignment="0" applyProtection="0"/>
    <xf numFmtId="208" fontId="141" fillId="0" borderId="0" applyFont="0" applyFill="0" applyBorder="0" applyAlignment="0" applyProtection="0"/>
    <xf numFmtId="191" fontId="141" fillId="0" borderId="0" applyFont="0" applyFill="0" applyBorder="0" applyAlignment="0" applyProtection="0"/>
    <xf numFmtId="209" fontId="141" fillId="0" borderId="0" applyFont="0" applyFill="0" applyBorder="0" applyAlignment="0" applyProtection="0"/>
    <xf numFmtId="210" fontId="141" fillId="0" borderId="0" applyFont="0" applyFill="0" applyBorder="0" applyAlignment="0" applyProtection="0"/>
    <xf numFmtId="211" fontId="141" fillId="0" borderId="0" applyFont="0" applyFill="0" applyBorder="0" applyAlignment="0" applyProtection="0"/>
    <xf numFmtId="212" fontId="141" fillId="0" borderId="0" applyFont="0" applyFill="0" applyBorder="0" applyAlignment="0" applyProtection="0"/>
    <xf numFmtId="38" fontId="142" fillId="0" borderId="0" applyNumberFormat="0" applyFill="0" applyBorder="0" applyAlignment="0" applyProtection="0">
      <alignment horizontal="right"/>
      <protection locked="0"/>
    </xf>
    <xf numFmtId="0" fontId="143" fillId="0" borderId="0" applyNumberFormat="0" applyFill="0" applyBorder="0" applyAlignment="0" applyProtection="0"/>
    <xf numFmtId="0" fontId="144" fillId="44" borderId="33" applyNumberFormat="0" applyFill="0" applyBorder="0" applyAlignment="0" applyProtection="0">
      <protection locked="0"/>
    </xf>
    <xf numFmtId="0" fontId="26" fillId="0" borderId="0" applyFont="0" applyFill="0" applyBorder="0" applyProtection="0">
      <alignment horizontal="right"/>
    </xf>
    <xf numFmtId="213" fontId="145" fillId="0" borderId="30" applyAlignment="0" applyProtection="0"/>
    <xf numFmtId="214" fontId="146" fillId="0" borderId="0" applyFont="0" applyFill="0" applyBorder="0" applyAlignment="0" applyProtection="0"/>
    <xf numFmtId="191" fontId="29" fillId="7" borderId="0"/>
    <xf numFmtId="0" fontId="147" fillId="0" borderId="0"/>
    <xf numFmtId="206" fontId="148" fillId="0" borderId="0" applyFont="0" applyFill="0" applyBorder="0" applyAlignment="0" applyProtection="0">
      <alignment horizontal="right"/>
    </xf>
    <xf numFmtId="191" fontId="29" fillId="0" borderId="0"/>
    <xf numFmtId="215" fontId="149" fillId="0" borderId="0" applyNumberFormat="0"/>
    <xf numFmtId="191" fontId="150" fillId="0" borderId="0"/>
    <xf numFmtId="206" fontId="151" fillId="6" borderId="39" applyNumberFormat="0" applyFont="0" applyBorder="0">
      <alignment horizontal="right"/>
    </xf>
    <xf numFmtId="208" fontId="26" fillId="0" borderId="0" applyFont="0" applyFill="0" applyBorder="0" applyAlignment="0" applyProtection="0"/>
    <xf numFmtId="210" fontId="26" fillId="0" borderId="0" applyFont="0" applyFill="0" applyBorder="0" applyAlignment="0" applyProtection="0"/>
    <xf numFmtId="191" fontId="29" fillId="7" borderId="0"/>
    <xf numFmtId="37" fontId="29" fillId="0" borderId="0"/>
    <xf numFmtId="216" fontId="2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217" fontId="152" fillId="0" borderId="0" applyFill="0" applyBorder="0" applyAlignment="0"/>
    <xf numFmtId="218" fontId="112" fillId="0" borderId="0" applyFill="0" applyBorder="0" applyAlignment="0"/>
    <xf numFmtId="195" fontId="112" fillId="0" borderId="0" applyFill="0" applyBorder="0" applyAlignment="0"/>
    <xf numFmtId="174" fontId="43" fillId="0" borderId="0" applyFill="0" applyBorder="0" applyAlignment="0"/>
    <xf numFmtId="204" fontId="43" fillId="0" borderId="0" applyFill="0" applyBorder="0" applyAlignment="0"/>
    <xf numFmtId="219" fontId="26" fillId="0" borderId="0" applyFill="0" applyBorder="0" applyAlignment="0"/>
    <xf numFmtId="220" fontId="29" fillId="0" borderId="0" applyFill="0" applyBorder="0" applyAlignment="0"/>
    <xf numFmtId="218" fontId="112" fillId="0" borderId="0" applyFill="0" applyBorder="0" applyAlignment="0"/>
    <xf numFmtId="0" fontId="93" fillId="45" borderId="0"/>
    <xf numFmtId="37" fontId="153" fillId="6" borderId="22"/>
    <xf numFmtId="221" fontId="25" fillId="0" borderId="0" applyFont="0" applyFill="0" applyBorder="0" applyAlignment="0" applyProtection="0"/>
    <xf numFmtId="222" fontId="25" fillId="0" borderId="0" applyFont="0" applyFill="0" applyBorder="0" applyAlignment="0" applyProtection="0"/>
    <xf numFmtId="0" fontId="26" fillId="46" borderId="0" applyNumberFormat="0" applyFont="0" applyBorder="0" applyAlignment="0"/>
    <xf numFmtId="0" fontId="154" fillId="0" borderId="26" applyNumberFormat="0" applyFont="0" applyFill="0" applyProtection="0">
      <alignment horizontal="centerContinuous" vertical="center"/>
    </xf>
    <xf numFmtId="0" fontId="36" fillId="0" borderId="0">
      <alignment horizontal="right"/>
    </xf>
    <xf numFmtId="1" fontId="155" fillId="0" borderId="0"/>
    <xf numFmtId="0" fontId="156" fillId="32" borderId="0"/>
    <xf numFmtId="0" fontId="141" fillId="37" borderId="0" applyNumberFormat="0" applyFont="0" applyBorder="0" applyAlignment="0" applyProtection="0"/>
    <xf numFmtId="2" fontId="157" fillId="0" borderId="0">
      <alignment horizontal="left"/>
    </xf>
    <xf numFmtId="49" fontId="30" fillId="33" borderId="0">
      <alignment horizontal="center"/>
      <protection locked="0"/>
    </xf>
    <xf numFmtId="223" fontId="30" fillId="33" borderId="0">
      <alignment vertical="center"/>
      <protection locked="0"/>
    </xf>
    <xf numFmtId="49" fontId="30" fillId="33" borderId="0">
      <protection locked="0"/>
    </xf>
    <xf numFmtId="224" fontId="25" fillId="0" borderId="0" applyFont="0" applyFill="0" applyBorder="0" applyAlignment="0" applyProtection="0"/>
    <xf numFmtId="225" fontId="25" fillId="0" borderId="0" applyFont="0" applyFill="0" applyBorder="0" applyAlignment="0" applyProtection="0"/>
    <xf numFmtId="226" fontId="158" fillId="0" borderId="22">
      <alignment horizontal="right" vertical="top"/>
    </xf>
    <xf numFmtId="227" fontId="158" fillId="0" borderId="22">
      <alignment horizontal="right" vertical="center"/>
    </xf>
    <xf numFmtId="228" fontId="158" fillId="0" borderId="22">
      <alignment horizontal="right" vertical="top"/>
    </xf>
    <xf numFmtId="192" fontId="29" fillId="7" borderId="0"/>
    <xf numFmtId="0" fontId="43" fillId="0" borderId="0" applyNumberFormat="0" applyFill="0" applyBorder="0" applyAlignment="0" applyProtection="0"/>
    <xf numFmtId="0" fontId="65" fillId="0" borderId="19"/>
    <xf numFmtId="0" fontId="43" fillId="0" borderId="0" applyNumberFormat="0" applyFill="0" applyBorder="0" applyAlignment="0" applyProtection="0"/>
    <xf numFmtId="0" fontId="159" fillId="0" borderId="26" applyNumberFormat="0" applyFill="0" applyProtection="0">
      <alignment horizontal="center"/>
    </xf>
    <xf numFmtId="0" fontId="59" fillId="0" borderId="0">
      <alignment horizontal="center" wrapText="1"/>
      <protection hidden="1"/>
    </xf>
    <xf numFmtId="0" fontId="53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Protection="0">
      <alignment horizontal="center" vertical="center"/>
    </xf>
    <xf numFmtId="0" fontId="66" fillId="0" borderId="40">
      <alignment horizontal="center"/>
    </xf>
    <xf numFmtId="229" fontId="40" fillId="0" borderId="0"/>
    <xf numFmtId="229" fontId="40" fillId="0" borderId="0"/>
    <xf numFmtId="229" fontId="40" fillId="0" borderId="0"/>
    <xf numFmtId="229" fontId="40" fillId="0" borderId="0"/>
    <xf numFmtId="229" fontId="40" fillId="0" borderId="0"/>
    <xf numFmtId="229" fontId="40" fillId="0" borderId="0"/>
    <xf numFmtId="229" fontId="40" fillId="0" borderId="0"/>
    <xf numFmtId="229" fontId="40" fillId="0" borderId="0"/>
    <xf numFmtId="0" fontId="70" fillId="0" borderId="0" applyFont="0" applyFill="0" applyBorder="0" applyAlignment="0" applyProtection="0">
      <alignment horizontal="centerContinuous"/>
    </xf>
    <xf numFmtId="0" fontId="70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70" fillId="0" borderId="0" applyFont="0" applyFill="0" applyBorder="0" applyAlignment="0" applyProtection="0">
      <alignment horizontal="centerContinuous"/>
    </xf>
    <xf numFmtId="0" fontId="70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70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40" fontId="26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230" fontId="26" fillId="0" borderId="0"/>
    <xf numFmtId="219" fontId="29" fillId="0" borderId="0" applyFill="0" applyBorder="0" applyAlignment="0" applyProtection="0"/>
    <xf numFmtId="0" fontId="160" fillId="0" borderId="0" applyFont="0" applyFill="0" applyBorder="0" applyAlignment="0" applyProtection="0"/>
    <xf numFmtId="39" fontId="14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61" fillId="0" borderId="0" applyFont="0" applyFill="0" applyBorder="0" applyAlignment="0" applyProtection="0">
      <alignment horizontal="right"/>
    </xf>
    <xf numFmtId="0" fontId="161" fillId="0" borderId="0" applyFont="0" applyFill="0" applyBorder="0" applyAlignment="0" applyProtection="0"/>
    <xf numFmtId="231" fontId="162" fillId="0" borderId="0" applyFont="0" applyFill="0" applyBorder="0" applyAlignment="0" applyProtection="0"/>
    <xf numFmtId="231" fontId="163" fillId="0" borderId="0" applyFont="0" applyFill="0" applyBorder="0" applyAlignment="0" applyProtection="0"/>
    <xf numFmtId="231" fontId="163" fillId="0" borderId="0" applyFont="0" applyFill="0" applyBorder="0" applyAlignment="0" applyProtection="0"/>
    <xf numFmtId="232" fontId="44" fillId="0" borderId="0"/>
    <xf numFmtId="0" fontId="126" fillId="0" borderId="0"/>
    <xf numFmtId="37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39" fontId="57" fillId="0" borderId="0" applyFont="0" applyFill="0" applyBorder="0" applyAlignment="0" applyProtection="0"/>
    <xf numFmtId="3" fontId="164" fillId="0" borderId="0" applyFont="0" applyFill="0" applyBorder="0" applyAlignment="0" applyProtection="0"/>
    <xf numFmtId="0" fontId="33" fillId="0" borderId="0"/>
    <xf numFmtId="37" fontId="26" fillId="0" borderId="0" applyFont="0" applyFill="0" applyBorder="0" applyAlignment="0" applyProtection="0"/>
    <xf numFmtId="233" fontId="29" fillId="0" borderId="0" applyFill="0" applyBorder="0" applyAlignment="0" applyProtection="0"/>
    <xf numFmtId="174" fontId="29" fillId="0" borderId="0" applyFill="0" applyBorder="0" applyAlignment="0" applyProtection="0"/>
    <xf numFmtId="0" fontId="33" fillId="0" borderId="0"/>
    <xf numFmtId="234" fontId="29" fillId="0" borderId="0" applyFill="0" applyBorder="0" applyAlignment="0" applyProtection="0"/>
    <xf numFmtId="39" fontId="29" fillId="0" borderId="0" applyFill="0" applyBorder="0" applyAlignment="0" applyProtection="0"/>
    <xf numFmtId="235" fontId="29" fillId="0" borderId="0" applyFill="0" applyBorder="0" applyAlignment="0" applyProtection="0"/>
    <xf numFmtId="204" fontId="29" fillId="0" borderId="0" applyFill="0" applyBorder="0" applyAlignment="0" applyProtection="0"/>
    <xf numFmtId="236" fontId="29" fillId="0" borderId="0" applyFill="0" applyBorder="0" applyAlignment="0" applyProtection="0"/>
    <xf numFmtId="237" fontId="25" fillId="0" borderId="0"/>
    <xf numFmtId="238" fontId="25" fillId="0" borderId="0"/>
    <xf numFmtId="239" fontId="40" fillId="0" borderId="0"/>
    <xf numFmtId="0" fontId="26" fillId="47" borderId="0">
      <alignment horizontal="center" vertical="center" wrapText="1"/>
    </xf>
    <xf numFmtId="0" fontId="165" fillId="0" borderId="0" applyFill="0" applyBorder="0">
      <alignment horizontal="left"/>
    </xf>
    <xf numFmtId="240" fontId="117" fillId="0" borderId="41" applyNumberFormat="0" applyFill="0" applyBorder="0" applyAlignment="0" applyProtection="0"/>
    <xf numFmtId="0" fontId="166" fillId="0" borderId="0" applyNumberFormat="0" applyAlignment="0">
      <alignment horizontal="left"/>
    </xf>
    <xf numFmtId="0" fontId="126" fillId="0" borderId="0" applyFill="0" applyBorder="0">
      <alignment horizontal="right"/>
      <protection locked="0"/>
    </xf>
    <xf numFmtId="0" fontId="33" fillId="0" borderId="0"/>
    <xf numFmtId="0" fontId="70" fillId="0" borderId="0" applyFont="0" applyFill="0" applyBorder="0" applyAlignment="0" applyProtection="0">
      <alignment horizontal="centerContinuous"/>
    </xf>
    <xf numFmtId="0" fontId="70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70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70" fillId="0" borderId="0" applyFont="0" applyFill="0" applyBorder="0" applyAlignment="0" applyProtection="0">
      <alignment horizontal="centerContinuous"/>
    </xf>
    <xf numFmtId="0" fontId="70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70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241" fontId="26" fillId="0" borderId="0"/>
    <xf numFmtId="218" fontId="29" fillId="0" borderId="0" applyFill="0" applyBorder="0" applyAlignment="0" applyProtection="0"/>
    <xf numFmtId="242" fontId="27" fillId="0" borderId="0" applyFont="0" applyFill="0" applyBorder="0" applyAlignment="0" applyProtection="0"/>
    <xf numFmtId="243" fontId="141" fillId="0" borderId="0" applyFont="0" applyFill="0" applyBorder="0" applyAlignment="0" applyProtection="0"/>
    <xf numFmtId="244" fontId="141" fillId="0" borderId="0" applyFont="0" applyFill="0" applyBorder="0" applyAlignment="0" applyProtection="0"/>
    <xf numFmtId="0" fontId="161" fillId="0" borderId="0" applyFont="0" applyFill="0" applyBorder="0" applyAlignment="0" applyProtection="0">
      <alignment horizontal="right"/>
    </xf>
    <xf numFmtId="0" fontId="161" fillId="0" borderId="0" applyFont="0" applyFill="0" applyBorder="0" applyAlignment="0" applyProtection="0">
      <alignment horizontal="right"/>
    </xf>
    <xf numFmtId="213" fontId="57" fillId="0" borderId="0" applyFont="0" applyFill="0" applyBorder="0" applyAlignment="0" applyProtection="0"/>
    <xf numFmtId="245" fontId="57" fillId="0" borderId="0" applyFont="0" applyFill="0" applyBorder="0" applyAlignment="0" applyProtection="0"/>
    <xf numFmtId="246" fontId="164" fillId="0" borderId="0" applyFont="0" applyFill="0" applyBorder="0" applyAlignment="0" applyProtection="0"/>
    <xf numFmtId="247" fontId="44" fillId="0" borderId="0"/>
    <xf numFmtId="0" fontId="167" fillId="0" borderId="0"/>
    <xf numFmtId="0" fontId="168" fillId="0" borderId="0" applyNumberFormat="0" applyAlignment="0"/>
    <xf numFmtId="248" fontId="40" fillId="0" borderId="0" applyFont="0" applyFill="0" applyBorder="0" applyAlignment="0" applyProtection="0"/>
    <xf numFmtId="0" fontId="169" fillId="0" borderId="0"/>
    <xf numFmtId="249" fontId="141" fillId="0" borderId="0" applyFont="0" applyFill="0" applyBorder="0" applyAlignment="0" applyProtection="0"/>
    <xf numFmtId="250" fontId="141" fillId="0" borderId="0" applyFont="0" applyFill="0" applyBorder="0" applyAlignment="0" applyProtection="0"/>
    <xf numFmtId="251" fontId="141" fillId="0" borderId="0" applyFont="0" applyFill="0" applyBorder="0" applyAlignment="0" applyProtection="0"/>
    <xf numFmtId="252" fontId="141" fillId="0" borderId="0" applyFont="0" applyFill="0" applyBorder="0" applyAlignment="0" applyProtection="0"/>
    <xf numFmtId="253" fontId="170" fillId="0" borderId="26" applyFont="0" applyFill="0" applyBorder="0" applyAlignment="0" applyProtection="0">
      <alignment horizontal="right"/>
    </xf>
    <xf numFmtId="0" fontId="161" fillId="0" borderId="0" applyFont="0" applyFill="0" applyBorder="0" applyAlignment="0" applyProtection="0"/>
    <xf numFmtId="14" fontId="152" fillId="0" borderId="0" applyFill="0" applyBorder="0" applyAlignment="0"/>
    <xf numFmtId="248" fontId="40" fillId="0" borderId="0" applyFont="0" applyFill="0" applyBorder="0" applyAlignment="0" applyProtection="0"/>
    <xf numFmtId="0" fontId="171" fillId="0" borderId="0"/>
    <xf numFmtId="254" fontId="26" fillId="27" borderId="35">
      <alignment horizontal="center"/>
    </xf>
    <xf numFmtId="197" fontId="172" fillId="0" borderId="0"/>
    <xf numFmtId="255" fontId="172" fillId="0" borderId="0"/>
    <xf numFmtId="38" fontId="141" fillId="0" borderId="0" applyFont="0" applyFill="0" applyBorder="0" applyAlignment="0" applyProtection="0"/>
    <xf numFmtId="0" fontId="171" fillId="0" borderId="0"/>
    <xf numFmtId="0" fontId="26" fillId="0" borderId="42">
      <alignment vertical="center"/>
    </xf>
    <xf numFmtId="256" fontId="173" fillId="48" borderId="0" applyNumberFormat="0" applyBorder="0" applyAlignment="0" applyProtection="0"/>
    <xf numFmtId="0" fontId="29" fillId="0" borderId="0" applyFill="0" applyBorder="0" applyAlignment="0" applyProtection="0"/>
    <xf numFmtId="257" fontId="29" fillId="0" borderId="0" applyFill="0" applyBorder="0" applyAlignment="0" applyProtection="0"/>
    <xf numFmtId="0" fontId="174" fillId="0" borderId="0" applyNumberFormat="0"/>
    <xf numFmtId="0" fontId="36" fillId="0" borderId="0"/>
    <xf numFmtId="258" fontId="44" fillId="0" borderId="0"/>
    <xf numFmtId="197" fontId="44" fillId="0" borderId="0"/>
    <xf numFmtId="259" fontId="27" fillId="0" borderId="0" applyFont="0" applyFill="0" applyBorder="0" applyAlignment="0" applyProtection="0"/>
    <xf numFmtId="0" fontId="26" fillId="0" borderId="43" applyNumberFormat="0"/>
    <xf numFmtId="260" fontId="52" fillId="0" borderId="43" applyAlignment="0"/>
    <xf numFmtId="174" fontId="40" fillId="0" borderId="39" applyNumberFormat="0"/>
    <xf numFmtId="0" fontId="161" fillId="0" borderId="44" applyNumberFormat="0" applyFont="0" applyFill="0" applyAlignment="0" applyProtection="0"/>
    <xf numFmtId="0" fontId="175" fillId="0" borderId="0" applyFill="0" applyBorder="0" applyAlignment="0" applyProtection="0"/>
    <xf numFmtId="261" fontId="29" fillId="0" borderId="0" applyFill="0" applyBorder="0" applyAlignment="0" applyProtection="0"/>
    <xf numFmtId="262" fontId="30" fillId="0" borderId="0" applyFont="0" applyFill="0" applyBorder="0" applyAlignment="0" applyProtection="0"/>
    <xf numFmtId="263" fontId="25" fillId="0" borderId="0" applyFont="0" applyFill="0" applyBorder="0" applyAlignment="0" applyProtection="0"/>
    <xf numFmtId="260" fontId="29" fillId="0" borderId="0" applyFill="0" applyBorder="0" applyAlignment="0" applyProtection="0"/>
    <xf numFmtId="0" fontId="176" fillId="0" borderId="0" applyNumberFormat="0" applyFill="0" applyBorder="0" applyAlignment="0" applyProtection="0"/>
    <xf numFmtId="3" fontId="26" fillId="0" borderId="45"/>
    <xf numFmtId="3" fontId="134" fillId="37" borderId="19">
      <protection locked="0"/>
    </xf>
    <xf numFmtId="3" fontId="177" fillId="49" borderId="19"/>
    <xf numFmtId="219" fontId="26" fillId="0" borderId="0" applyFill="0" applyBorder="0" applyAlignment="0"/>
    <xf numFmtId="218" fontId="112" fillId="0" borderId="0" applyFill="0" applyBorder="0" applyAlignment="0"/>
    <xf numFmtId="219" fontId="26" fillId="0" borderId="0" applyFill="0" applyBorder="0" applyAlignment="0"/>
    <xf numFmtId="220" fontId="29" fillId="0" borderId="0" applyFill="0" applyBorder="0" applyAlignment="0"/>
    <xf numFmtId="218" fontId="112" fillId="0" borderId="0" applyFill="0" applyBorder="0" applyAlignment="0"/>
    <xf numFmtId="0" fontId="178" fillId="0" borderId="0" applyNumberFormat="0" applyAlignment="0">
      <alignment horizontal="left"/>
    </xf>
    <xf numFmtId="0" fontId="179" fillId="0" borderId="0"/>
    <xf numFmtId="37" fontId="180" fillId="0" borderId="0" applyNumberFormat="0" applyFill="0" applyBorder="0" applyAlignment="0" applyProtection="0">
      <alignment vertical="top"/>
    </xf>
    <xf numFmtId="0" fontId="113" fillId="49" borderId="38"/>
    <xf numFmtId="264" fontId="26" fillId="0" borderId="0"/>
    <xf numFmtId="164" fontId="26" fillId="0" borderId="0"/>
    <xf numFmtId="174" fontId="26" fillId="0" borderId="0"/>
    <xf numFmtId="239" fontId="181" fillId="0" borderId="0">
      <alignment horizontal="right"/>
    </xf>
    <xf numFmtId="265" fontId="181" fillId="0" borderId="0">
      <alignment horizontal="right"/>
    </xf>
    <xf numFmtId="266" fontId="12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67" fontId="25" fillId="0" borderId="46">
      <alignment horizontal="center" vertical="top"/>
    </xf>
    <xf numFmtId="49" fontId="25" fillId="0" borderId="0" applyNumberFormat="0" applyFill="0" applyBorder="0" applyProtection="0">
      <alignment horizontal="center" vertical="top"/>
    </xf>
    <xf numFmtId="268" fontId="182" fillId="0" borderId="0" applyBorder="0">
      <alignment horizontal="right" vertical="top"/>
    </xf>
    <xf numFmtId="226" fontId="25" fillId="0" borderId="0" applyBorder="0">
      <alignment horizontal="right" vertical="top"/>
    </xf>
    <xf numFmtId="226" fontId="182" fillId="0" borderId="0" applyBorder="0">
      <alignment horizontal="right" vertical="top"/>
    </xf>
    <xf numFmtId="227" fontId="25" fillId="0" borderId="0" applyFill="0" applyBorder="0">
      <alignment horizontal="right" vertical="top"/>
    </xf>
    <xf numFmtId="227" fontId="25" fillId="0" borderId="0">
      <alignment horizontal="right" vertical="top"/>
    </xf>
    <xf numFmtId="269" fontId="25" fillId="0" borderId="0" applyFill="0" applyBorder="0">
      <alignment horizontal="right" vertical="top"/>
    </xf>
    <xf numFmtId="228" fontId="25" fillId="0" borderId="0" applyFill="0" applyBorder="0">
      <alignment horizontal="right" vertical="top"/>
    </xf>
    <xf numFmtId="270" fontId="25" fillId="0" borderId="0" applyFill="0" applyBorder="0">
      <alignment horizontal="right" vertical="top"/>
    </xf>
    <xf numFmtId="0" fontId="12" fillId="0" borderId="0">
      <alignment horizontal="left" vertical="center" wrapText="1"/>
    </xf>
    <xf numFmtId="0" fontId="183" fillId="0" borderId="0">
      <alignment horizontal="left"/>
    </xf>
    <xf numFmtId="0" fontId="183" fillId="0" borderId="47">
      <alignment horizontal="right" wrapText="1"/>
    </xf>
    <xf numFmtId="186" fontId="184" fillId="0" borderId="47">
      <alignment horizontal="right"/>
    </xf>
    <xf numFmtId="0" fontId="185" fillId="0" borderId="0">
      <alignment vertical="center"/>
    </xf>
    <xf numFmtId="271" fontId="185" fillId="0" borderId="0">
      <alignment horizontal="left" vertical="center"/>
    </xf>
    <xf numFmtId="272" fontId="186" fillId="0" borderId="0">
      <alignment vertical="center"/>
    </xf>
    <xf numFmtId="0" fontId="98" fillId="0" borderId="0">
      <alignment vertical="center"/>
    </xf>
    <xf numFmtId="186" fontId="184" fillId="0" borderId="47">
      <alignment horizontal="left"/>
    </xf>
    <xf numFmtId="273" fontId="25" fillId="43" borderId="24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186" fontId="165" fillId="0" borderId="0" applyFill="0" applyBorder="0">
      <alignment vertical="top"/>
    </xf>
    <xf numFmtId="186" fontId="189" fillId="0" borderId="0" applyFill="0" applyBorder="0" applyProtection="0">
      <alignment vertical="top"/>
    </xf>
    <xf numFmtId="186" fontId="190" fillId="0" borderId="0">
      <alignment vertical="top"/>
    </xf>
    <xf numFmtId="0" fontId="191" fillId="0" borderId="0">
      <alignment horizontal="left" vertical="center" wrapText="1"/>
    </xf>
    <xf numFmtId="186" fontId="25" fillId="0" borderId="0">
      <alignment horizontal="center"/>
    </xf>
    <xf numFmtId="186" fontId="192" fillId="0" borderId="47">
      <alignment horizontal="center"/>
    </xf>
    <xf numFmtId="41" fontId="25" fillId="0" borderId="16" applyFill="0" applyBorder="0" applyProtection="0">
      <alignment horizontal="right" vertical="top"/>
    </xf>
    <xf numFmtId="271" fontId="124" fillId="0" borderId="0">
      <alignment horizontal="left" vertical="center"/>
    </xf>
    <xf numFmtId="186" fontId="124" fillId="0" borderId="0"/>
    <xf numFmtId="186" fontId="193" fillId="0" borderId="0"/>
    <xf numFmtId="186" fontId="193" fillId="0" borderId="0"/>
    <xf numFmtId="186" fontId="193" fillId="0" borderId="0"/>
    <xf numFmtId="186" fontId="194" fillId="0" borderId="0"/>
    <xf numFmtId="186" fontId="40" fillId="0" borderId="0"/>
    <xf numFmtId="186" fontId="195" fillId="0" borderId="0">
      <alignment horizontal="left" vertical="top"/>
    </xf>
    <xf numFmtId="0" fontId="25" fillId="0" borderId="0" applyFill="0" applyBorder="0">
      <alignment horizontal="left" vertical="top" wrapText="1"/>
    </xf>
    <xf numFmtId="0" fontId="196" fillId="0" borderId="0">
      <alignment horizontal="left" vertical="top" wrapText="1"/>
    </xf>
    <xf numFmtId="0" fontId="197" fillId="0" borderId="0">
      <alignment horizontal="left" vertical="top" wrapText="1"/>
    </xf>
    <xf numFmtId="0" fontId="182" fillId="0" borderId="0">
      <alignment horizontal="left" vertical="top" wrapText="1"/>
    </xf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98" fillId="0" borderId="0"/>
    <xf numFmtId="274" fontId="40" fillId="0" borderId="0" applyFont="0" applyFill="0" applyBorder="0" applyAlignment="0" applyProtection="0"/>
    <xf numFmtId="275" fontId="26" fillId="0" borderId="0" applyFill="0" applyBorder="0" applyAlignment="0" applyProtection="0"/>
    <xf numFmtId="0" fontId="29" fillId="0" borderId="0" applyNumberFormat="0" applyFill="0" applyBorder="0" applyAlignment="0" applyProtection="0"/>
    <xf numFmtId="2" fontId="26" fillId="0" borderId="0" applyFill="0" applyBorder="0" applyAlignment="0" applyProtection="0"/>
    <xf numFmtId="40" fontId="40" fillId="0" borderId="0" applyNumberFormat="0">
      <alignment horizontal="right"/>
    </xf>
    <xf numFmtId="2" fontId="164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5" fontId="26" fillId="0" borderId="0">
      <alignment vertical="center"/>
    </xf>
    <xf numFmtId="0" fontId="199" fillId="0" borderId="0" applyFill="0" applyBorder="0" applyProtection="0">
      <alignment horizontal="left"/>
    </xf>
    <xf numFmtId="276" fontId="65" fillId="44" borderId="38" applyFont="0" applyBorder="0" applyAlignment="0" applyProtection="0">
      <alignment vertical="top"/>
    </xf>
    <xf numFmtId="14" fontId="200" fillId="44" borderId="48">
      <alignment vertical="center"/>
    </xf>
    <xf numFmtId="164" fontId="200" fillId="44" borderId="48">
      <alignment vertical="center"/>
    </xf>
    <xf numFmtId="49" fontId="200" fillId="44" borderId="48">
      <alignment horizontal="center" vertical="center" wrapText="1"/>
    </xf>
    <xf numFmtId="37" fontId="30" fillId="6" borderId="22"/>
    <xf numFmtId="277" fontId="25" fillId="0" borderId="32"/>
    <xf numFmtId="37" fontId="201" fillId="0" borderId="49">
      <alignment horizontal="right"/>
    </xf>
    <xf numFmtId="278" fontId="141" fillId="0" borderId="0" applyFont="0" applyFill="0" applyBorder="0" applyAlignment="0" applyProtection="0"/>
    <xf numFmtId="279" fontId="141" fillId="0" borderId="0" applyFont="0" applyFill="0" applyBorder="0" applyAlignment="0" applyProtection="0"/>
    <xf numFmtId="280" fontId="141" fillId="0" borderId="0" applyFont="0" applyFill="0" applyBorder="0" applyAlignment="0" applyProtection="0"/>
    <xf numFmtId="256" fontId="202" fillId="0" borderId="0" applyNumberFormat="0" applyFill="0" applyBorder="0" applyAlignment="0" applyProtection="0"/>
    <xf numFmtId="277" fontId="154" fillId="0" borderId="0" applyFont="0" applyFill="0" applyBorder="0" applyAlignment="0" applyProtection="0">
      <alignment horizontal="left"/>
    </xf>
    <xf numFmtId="273" fontId="203" fillId="0" borderId="0" applyFont="0" applyFill="0" applyBorder="0" applyAlignment="0" applyProtection="0"/>
    <xf numFmtId="0" fontId="60" fillId="0" borderId="0" applyFont="0" applyFill="0" applyBorder="0" applyProtection="0"/>
    <xf numFmtId="0" fontId="26" fillId="0" borderId="32" applyNumberFormat="0">
      <alignment horizontal="center" vertical="top"/>
    </xf>
    <xf numFmtId="0" fontId="135" fillId="43" borderId="0" applyBorder="0">
      <alignment vertical="top"/>
      <protection locked="0"/>
    </xf>
    <xf numFmtId="231" fontId="204" fillId="0" borderId="0" applyNumberFormat="0" applyFill="0" applyBorder="0" applyAlignment="0" applyProtection="0">
      <alignment horizontal="center"/>
    </xf>
    <xf numFmtId="38" fontId="113" fillId="6" borderId="0" applyNumberFormat="0" applyBorder="0" applyAlignment="0" applyProtection="0"/>
    <xf numFmtId="0" fontId="26" fillId="0" borderId="26" applyFill="0" applyProtection="0">
      <alignment horizontal="centerContinuous"/>
    </xf>
    <xf numFmtId="0" fontId="26" fillId="0" borderId="0"/>
    <xf numFmtId="0" fontId="29" fillId="32" borderId="0" applyNumberFormat="0" applyBorder="0" applyAlignment="0" applyProtection="0"/>
    <xf numFmtId="0" fontId="161" fillId="0" borderId="0" applyFont="0" applyFill="0" applyBorder="0" applyAlignment="0" applyProtection="0">
      <alignment horizontal="right"/>
    </xf>
    <xf numFmtId="0" fontId="29" fillId="32" borderId="0" applyNumberFormat="0" applyAlignment="0"/>
    <xf numFmtId="0" fontId="205" fillId="43" borderId="0" applyBorder="0">
      <alignment horizontal="left" vertical="top" wrapText="1"/>
    </xf>
    <xf numFmtId="0" fontId="206" fillId="44" borderId="38">
      <alignment horizontal="left" vertical="center" wrapText="1"/>
    </xf>
    <xf numFmtId="0" fontId="207" fillId="0" borderId="50" applyNumberFormat="0" applyAlignment="0" applyProtection="0">
      <alignment horizontal="left" vertical="center"/>
    </xf>
    <xf numFmtId="0" fontId="207" fillId="0" borderId="24">
      <alignment horizontal="left" vertical="center"/>
    </xf>
    <xf numFmtId="0" fontId="208" fillId="0" borderId="0">
      <alignment horizontal="center"/>
    </xf>
    <xf numFmtId="0" fontId="209" fillId="0" borderId="51" applyNumberFormat="0" applyFill="0" applyBorder="0" applyAlignment="0" applyProtection="0">
      <alignment horizontal="left"/>
    </xf>
    <xf numFmtId="0" fontId="210" fillId="0" borderId="0">
      <alignment horizontal="center"/>
    </xf>
    <xf numFmtId="0" fontId="26" fillId="0" borderId="0"/>
    <xf numFmtId="0" fontId="211" fillId="0" borderId="0"/>
    <xf numFmtId="281" fontId="141" fillId="0" borderId="0" applyFont="0" applyFill="0" applyBorder="0" applyAlignment="0" applyProtection="0"/>
    <xf numFmtId="276" fontId="212" fillId="44" borderId="0" applyNumberFormat="0" applyBorder="0" applyAlignment="0" applyProtection="0">
      <protection locked="0"/>
    </xf>
    <xf numFmtId="282" fontId="25" fillId="0" borderId="0">
      <alignment horizontal="left"/>
    </xf>
    <xf numFmtId="0" fontId="213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5" fillId="0" borderId="0" applyNumberFormat="0" applyFill="0" applyBorder="0" applyAlignment="0" applyProtection="0">
      <alignment vertical="top"/>
      <protection locked="0"/>
    </xf>
    <xf numFmtId="174" fontId="202" fillId="0" borderId="0" applyFill="0" applyBorder="0" applyAlignment="0" applyProtection="0"/>
    <xf numFmtId="0" fontId="26" fillId="0" borderId="0">
      <alignment horizontal="center"/>
    </xf>
    <xf numFmtId="0" fontId="216" fillId="0" borderId="0" applyNumberFormat="0" applyFill="0" applyBorder="0" applyAlignment="0" applyProtection="0"/>
    <xf numFmtId="0" fontId="217" fillId="0" borderId="0"/>
    <xf numFmtId="0" fontId="26" fillId="0" borderId="0"/>
    <xf numFmtId="226" fontId="25" fillId="35" borderId="38">
      <alignment horizontal="right" vertical="top"/>
    </xf>
    <xf numFmtId="227" fontId="25" fillId="35" borderId="38">
      <alignment horizontal="right" vertical="center"/>
    </xf>
    <xf numFmtId="228" fontId="25" fillId="35" borderId="38">
      <alignment horizontal="right" vertical="top"/>
    </xf>
    <xf numFmtId="227" fontId="25" fillId="35" borderId="38">
      <alignment horizontal="right" vertical="center"/>
    </xf>
    <xf numFmtId="174" fontId="53" fillId="50" borderId="0">
      <alignment horizontal="right"/>
    </xf>
    <xf numFmtId="10" fontId="113" fillId="51" borderId="38" applyNumberFormat="0" applyBorder="0" applyAlignment="0" applyProtection="0"/>
    <xf numFmtId="174" fontId="169" fillId="52" borderId="0"/>
    <xf numFmtId="14" fontId="200" fillId="53" borderId="52">
      <alignment horizontal="center" vertical="center"/>
    </xf>
    <xf numFmtId="14" fontId="200" fillId="33" borderId="22">
      <alignment horizontal="right" vertical="center"/>
      <protection locked="0"/>
    </xf>
    <xf numFmtId="14" fontId="200" fillId="37" borderId="22">
      <alignment horizontal="center" vertical="center"/>
      <protection locked="0"/>
    </xf>
    <xf numFmtId="199" fontId="200" fillId="37" borderId="22">
      <alignment vertical="center"/>
    </xf>
    <xf numFmtId="199" fontId="200" fillId="37" borderId="22">
      <alignment vertical="center"/>
    </xf>
    <xf numFmtId="199" fontId="200" fillId="37" borderId="22">
      <alignment vertical="center"/>
    </xf>
    <xf numFmtId="199" fontId="200" fillId="37" borderId="22">
      <alignment vertical="center"/>
    </xf>
    <xf numFmtId="199" fontId="200" fillId="37" borderId="22">
      <alignment vertical="center"/>
    </xf>
    <xf numFmtId="199" fontId="200" fillId="37" borderId="22">
      <alignment vertical="center"/>
    </xf>
    <xf numFmtId="199" fontId="200" fillId="37" borderId="22">
      <alignment vertical="center"/>
    </xf>
    <xf numFmtId="199" fontId="200" fillId="37" borderId="22">
      <alignment vertical="center"/>
    </xf>
    <xf numFmtId="199" fontId="200" fillId="37" borderId="22">
      <alignment vertical="center"/>
    </xf>
    <xf numFmtId="199" fontId="200" fillId="37" borderId="22">
      <alignment vertical="center"/>
    </xf>
    <xf numFmtId="199" fontId="200" fillId="37" borderId="22">
      <alignment vertical="center"/>
    </xf>
    <xf numFmtId="10" fontId="26" fillId="0" borderId="0"/>
    <xf numFmtId="164" fontId="200" fillId="53" borderId="22">
      <alignment horizontal="right" vertical="center"/>
    </xf>
    <xf numFmtId="164" fontId="200" fillId="37" borderId="22">
      <alignment horizontal="center" vertical="center"/>
      <protection locked="0"/>
    </xf>
    <xf numFmtId="10" fontId="26" fillId="0" borderId="0"/>
    <xf numFmtId="49" fontId="200" fillId="53" borderId="22">
      <alignment horizontal="left" vertical="center"/>
    </xf>
    <xf numFmtId="49" fontId="200" fillId="33" borderId="22">
      <alignment horizontal="left" vertical="center"/>
      <protection locked="0"/>
    </xf>
    <xf numFmtId="49" fontId="200" fillId="37" borderId="22">
      <alignment vertical="center"/>
      <protection locked="0"/>
    </xf>
    <xf numFmtId="283" fontId="200" fillId="53" borderId="22">
      <alignment horizontal="left" vertical="center"/>
    </xf>
    <xf numFmtId="283" fontId="200" fillId="33" borderId="22">
      <alignment horizontal="left" vertical="center"/>
      <protection locked="0"/>
    </xf>
    <xf numFmtId="284" fontId="65" fillId="51" borderId="0" applyNumberFormat="0" applyFont="0" applyBorder="0" applyAlignment="0" applyProtection="0">
      <alignment horizontal="center"/>
      <protection locked="0"/>
    </xf>
    <xf numFmtId="164" fontId="65" fillId="51" borderId="26" applyNumberFormat="0" applyFont="0" applyAlignment="0" applyProtection="0">
      <alignment horizontal="center"/>
      <protection locked="0"/>
    </xf>
    <xf numFmtId="0" fontId="202" fillId="0" borderId="0" applyNumberFormat="0" applyFill="0" applyBorder="0" applyAlignment="0">
      <protection locked="0"/>
    </xf>
    <xf numFmtId="49" fontId="26" fillId="54" borderId="22">
      <alignment vertical="center"/>
      <protection locked="0"/>
    </xf>
    <xf numFmtId="49" fontId="26" fillId="54" borderId="22">
      <alignment vertical="center"/>
      <protection locked="0"/>
    </xf>
    <xf numFmtId="49" fontId="26" fillId="54" borderId="22">
      <alignment vertical="center"/>
      <protection locked="0"/>
    </xf>
    <xf numFmtId="37" fontId="218" fillId="37" borderId="22"/>
    <xf numFmtId="9" fontId="26" fillId="0" borderId="0"/>
    <xf numFmtId="231" fontId="26" fillId="49" borderId="22">
      <alignment vertical="center"/>
      <protection locked="0"/>
    </xf>
    <xf numFmtId="49" fontId="26" fillId="33" borderId="22">
      <alignment horizontal="center" vertical="center" wrapText="1"/>
      <protection locked="0"/>
    </xf>
    <xf numFmtId="285" fontId="30" fillId="37" borderId="22">
      <protection locked="0"/>
    </xf>
    <xf numFmtId="0" fontId="36" fillId="0" borderId="0"/>
    <xf numFmtId="37" fontId="141" fillId="0" borderId="22"/>
    <xf numFmtId="0" fontId="219" fillId="55" borderId="0">
      <alignment horizontal="center"/>
    </xf>
    <xf numFmtId="226" fontId="25" fillId="35" borderId="38">
      <alignment horizontal="right" vertical="top"/>
    </xf>
    <xf numFmtId="0" fontId="220" fillId="0" borderId="0"/>
    <xf numFmtId="0" fontId="126" fillId="0" borderId="0" applyFill="0" applyBorder="0">
      <alignment horizontal="right"/>
      <protection locked="0"/>
    </xf>
    <xf numFmtId="0" fontId="26" fillId="56" borderId="45">
      <alignment horizontal="left" vertical="center" wrapText="1"/>
    </xf>
    <xf numFmtId="0" fontId="126" fillId="0" borderId="0"/>
    <xf numFmtId="286" fontId="26" fillId="0" borderId="0" applyFont="0" applyFill="0" applyBorder="0" applyAlignment="0" applyProtection="0"/>
    <xf numFmtId="287" fontId="26" fillId="0" borderId="0" applyFont="0" applyFill="0" applyBorder="0" applyAlignment="0" applyProtection="0"/>
    <xf numFmtId="1" fontId="26" fillId="0" borderId="32">
      <alignment horizontal="center" vertical="top"/>
    </xf>
    <xf numFmtId="1" fontId="26" fillId="57" borderId="53">
      <protection locked="0"/>
    </xf>
    <xf numFmtId="38" fontId="221" fillId="0" borderId="0"/>
    <xf numFmtId="38" fontId="222" fillId="0" borderId="0"/>
    <xf numFmtId="38" fontId="223" fillId="0" borderId="0"/>
    <xf numFmtId="38" fontId="224" fillId="0" borderId="0"/>
    <xf numFmtId="0" fontId="149" fillId="0" borderId="0"/>
    <xf numFmtId="0" fontId="149" fillId="0" borderId="0"/>
    <xf numFmtId="226" fontId="180" fillId="0" borderId="22">
      <alignment horizontal="right" vertical="top"/>
    </xf>
    <xf numFmtId="227" fontId="180" fillId="0" borderId="22">
      <alignment horizontal="right" vertical="center"/>
    </xf>
    <xf numFmtId="228" fontId="180" fillId="0" borderId="0" applyFill="0" applyBorder="0">
      <alignment horizontal="right" vertical="top"/>
    </xf>
    <xf numFmtId="288" fontId="180" fillId="0" borderId="0">
      <alignment horizontal="right" vertical="center"/>
    </xf>
    <xf numFmtId="0" fontId="22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2" fontId="133" fillId="0" borderId="38"/>
    <xf numFmtId="240" fontId="65" fillId="0" borderId="0" applyFill="0" applyBorder="0" applyAlignment="0" applyProtection="0"/>
    <xf numFmtId="0" fontId="226" fillId="0" borderId="26" applyNumberFormat="0" applyFont="0" applyFill="0" applyAlignment="0" applyProtection="0"/>
    <xf numFmtId="219" fontId="26" fillId="0" borderId="0" applyFill="0" applyBorder="0" applyAlignment="0"/>
    <xf numFmtId="218" fontId="112" fillId="0" borderId="0" applyFill="0" applyBorder="0" applyAlignment="0"/>
    <xf numFmtId="219" fontId="26" fillId="0" borderId="0" applyFill="0" applyBorder="0" applyAlignment="0"/>
    <xf numFmtId="220" fontId="29" fillId="0" borderId="0" applyFill="0" applyBorder="0" applyAlignment="0"/>
    <xf numFmtId="218" fontId="112" fillId="0" borderId="0" applyFill="0" applyBorder="0" applyAlignment="0"/>
    <xf numFmtId="0" fontId="26" fillId="0" borderId="0" applyNumberFormat="0" applyFill="0" applyBorder="0" applyAlignment="0" applyProtection="0"/>
    <xf numFmtId="174" fontId="227" fillId="55" borderId="0"/>
    <xf numFmtId="198" fontId="29" fillId="0" borderId="0">
      <alignment horizontal="justify"/>
    </xf>
    <xf numFmtId="0" fontId="26" fillId="6" borderId="0"/>
    <xf numFmtId="0" fontId="228" fillId="0" borderId="19">
      <alignment horizontal="left"/>
      <protection locked="0"/>
    </xf>
    <xf numFmtId="0" fontId="26" fillId="0" borderId="0">
      <alignment horizontal="center"/>
    </xf>
    <xf numFmtId="280" fontId="25" fillId="0" borderId="0" applyFont="0" applyFill="0" applyBorder="0" applyAlignment="0" applyProtection="0"/>
    <xf numFmtId="196" fontId="26" fillId="0" borderId="0" applyFont="0" applyFill="0" applyBorder="0" applyAlignment="0" applyProtection="0"/>
    <xf numFmtId="289" fontId="26" fillId="0" borderId="0" applyFont="0" applyFill="0" applyBorder="0" applyAlignment="0" applyProtection="0"/>
    <xf numFmtId="198" fontId="229" fillId="0" borderId="0" applyFont="0" applyFill="0" applyBorder="0" applyAlignment="0" applyProtection="0"/>
    <xf numFmtId="290" fontId="25" fillId="0" borderId="0" applyFont="0" applyFill="0" applyBorder="0" applyAlignment="0" applyProtection="0"/>
    <xf numFmtId="291" fontId="60" fillId="0" borderId="0" applyFont="0" applyFill="0" applyBorder="0" applyAlignment="0" applyProtection="0"/>
    <xf numFmtId="38" fontId="29" fillId="0" borderId="0" applyFill="0" applyBorder="0" applyAlignment="0" applyProtection="0"/>
    <xf numFmtId="40" fontId="29" fillId="0" borderId="0" applyFill="0" applyBorder="0" applyAlignment="0" applyProtection="0"/>
    <xf numFmtId="0" fontId="29" fillId="0" borderId="0" applyFill="0" applyBorder="0" applyAlignment="0" applyProtection="0"/>
    <xf numFmtId="0" fontId="29" fillId="0" borderId="0" applyFill="0" applyBorder="0" applyAlignment="0" applyProtection="0"/>
    <xf numFmtId="292" fontId="44" fillId="0" borderId="0"/>
    <xf numFmtId="293" fontId="44" fillId="0" borderId="0"/>
    <xf numFmtId="278" fontId="25" fillId="0" borderId="0"/>
    <xf numFmtId="38" fontId="124" fillId="0" borderId="0"/>
    <xf numFmtId="0" fontId="230" fillId="35" borderId="0" applyBorder="0" applyAlignment="0">
      <alignment horizontal="center"/>
    </xf>
    <xf numFmtId="290" fontId="231" fillId="0" borderId="38">
      <alignment horizontal="right"/>
      <protection locked="0"/>
    </xf>
    <xf numFmtId="188" fontId="29" fillId="0" borderId="0" applyFill="0" applyBorder="0" applyAlignment="0" applyProtection="0"/>
    <xf numFmtId="264" fontId="29" fillId="0" borderId="0" applyFill="0" applyBorder="0" applyAlignment="0" applyProtection="0"/>
    <xf numFmtId="0" fontId="29" fillId="0" borderId="0" applyFill="0" applyBorder="0" applyAlignment="0" applyProtection="0"/>
    <xf numFmtId="294" fontId="29" fillId="0" borderId="0" applyFill="0" applyBorder="0" applyAlignment="0" applyProtection="0"/>
    <xf numFmtId="294" fontId="29" fillId="0" borderId="0" applyFill="0" applyBorder="0" applyAlignment="0" applyProtection="0"/>
    <xf numFmtId="279" fontId="25" fillId="0" borderId="0" applyFont="0" applyFill="0" applyBorder="0" applyAlignment="0" applyProtection="0"/>
    <xf numFmtId="279" fontId="25" fillId="0" borderId="0" applyFont="0" applyFill="0" applyBorder="0" applyAlignment="0" applyProtection="0"/>
    <xf numFmtId="279" fontId="25" fillId="0" borderId="0" applyFont="0" applyFill="0" applyBorder="0" applyAlignment="0" applyProtection="0"/>
    <xf numFmtId="279" fontId="25" fillId="0" borderId="0" applyFont="0" applyFill="0" applyBorder="0" applyAlignment="0" applyProtection="0"/>
    <xf numFmtId="279" fontId="25" fillId="0" borderId="0" applyFont="0" applyFill="0" applyBorder="0" applyAlignment="0" applyProtection="0"/>
    <xf numFmtId="279" fontId="25" fillId="0" borderId="0" applyFont="0" applyFill="0" applyBorder="0" applyAlignment="0" applyProtection="0"/>
    <xf numFmtId="279" fontId="25" fillId="0" borderId="0" applyFont="0" applyFill="0" applyBorder="0" applyAlignment="0" applyProtection="0"/>
    <xf numFmtId="279" fontId="25" fillId="0" borderId="0" applyFont="0" applyFill="0" applyBorder="0" applyAlignment="0" applyProtection="0"/>
    <xf numFmtId="0" fontId="29" fillId="0" borderId="0" applyFill="0" applyBorder="0" applyAlignment="0" applyProtection="0"/>
    <xf numFmtId="295" fontId="29" fillId="0" borderId="0" applyFill="0" applyBorder="0" applyAlignment="0" applyProtection="0"/>
    <xf numFmtId="295" fontId="29" fillId="0" borderId="0" applyFill="0" applyBorder="0" applyAlignment="0" applyProtection="0"/>
    <xf numFmtId="280" fontId="25" fillId="0" borderId="0" applyFont="0" applyFill="0" applyBorder="0" applyAlignment="0" applyProtection="0"/>
    <xf numFmtId="280" fontId="25" fillId="0" borderId="0" applyFont="0" applyFill="0" applyBorder="0" applyAlignment="0" applyProtection="0"/>
    <xf numFmtId="280" fontId="25" fillId="0" borderId="0" applyFont="0" applyFill="0" applyBorder="0" applyAlignment="0" applyProtection="0"/>
    <xf numFmtId="280" fontId="25" fillId="0" borderId="0" applyFont="0" applyFill="0" applyBorder="0" applyAlignment="0" applyProtection="0"/>
    <xf numFmtId="280" fontId="25" fillId="0" borderId="0" applyFont="0" applyFill="0" applyBorder="0" applyAlignment="0" applyProtection="0"/>
    <xf numFmtId="280" fontId="25" fillId="0" borderId="0" applyFont="0" applyFill="0" applyBorder="0" applyAlignment="0" applyProtection="0"/>
    <xf numFmtId="280" fontId="25" fillId="0" borderId="0" applyFont="0" applyFill="0" applyBorder="0" applyAlignment="0" applyProtection="0"/>
    <xf numFmtId="280" fontId="25" fillId="0" borderId="0" applyFont="0" applyFill="0" applyBorder="0" applyAlignment="0" applyProtection="0"/>
    <xf numFmtId="245" fontId="26" fillId="0" borderId="0" applyFill="0" applyBorder="0" applyAlignment="0" applyProtection="0"/>
    <xf numFmtId="213" fontId="26" fillId="0" borderId="0" applyFill="0" applyBorder="0" applyAlignment="0" applyProtection="0"/>
    <xf numFmtId="0" fontId="232" fillId="44" borderId="0">
      <alignment horizontal="right" vertical="top"/>
    </xf>
    <xf numFmtId="296" fontId="27" fillId="0" borderId="0" applyFont="0" applyFill="0" applyBorder="0" applyAlignment="0" applyProtection="0"/>
    <xf numFmtId="297" fontId="27" fillId="0" borderId="0" applyFont="0" applyFill="0" applyBorder="0" applyAlignment="0" applyProtection="0"/>
    <xf numFmtId="298" fontId="27" fillId="0" borderId="0" applyFont="0" applyFill="0" applyBorder="0" applyAlignment="0" applyProtection="0"/>
    <xf numFmtId="259" fontId="29" fillId="0" borderId="0" applyFont="0" applyFill="0" applyBorder="0" applyAlignment="0" applyProtection="0"/>
    <xf numFmtId="191" fontId="29" fillId="7" borderId="0"/>
    <xf numFmtId="215" fontId="29" fillId="0" borderId="0" applyNumberFormat="0" applyFill="0" applyBorder="0"/>
    <xf numFmtId="192" fontId="224" fillId="0" borderId="54">
      <alignment horizontal="right"/>
    </xf>
    <xf numFmtId="215" fontId="26" fillId="0" borderId="0" applyFont="0" applyFill="0" applyBorder="0" applyAlignment="0" applyProtection="0"/>
    <xf numFmtId="192" fontId="233" fillId="7" borderId="19">
      <alignment horizontal="right" vertical="center"/>
    </xf>
    <xf numFmtId="206" fontId="29" fillId="0" borderId="0" applyNumberFormat="0" applyFont="0" applyAlignment="0">
      <alignment horizontal="right"/>
    </xf>
    <xf numFmtId="191" fontId="29" fillId="7" borderId="18"/>
    <xf numFmtId="215" fontId="234" fillId="0" borderId="0"/>
    <xf numFmtId="37" fontId="29" fillId="0" borderId="0">
      <alignment horizontal="center"/>
    </xf>
    <xf numFmtId="263" fontId="26" fillId="0" borderId="0" applyFont="0" applyFill="0" applyBorder="0" applyAlignment="0" applyProtection="0"/>
    <xf numFmtId="192" fontId="154" fillId="7" borderId="19">
      <alignment horizontal="right"/>
    </xf>
    <xf numFmtId="299" fontId="235" fillId="0" borderId="0" applyFont="0" applyFill="0" applyBorder="0" applyAlignment="0" applyProtection="0"/>
    <xf numFmtId="194" fontId="26" fillId="0" borderId="0" applyFont="0" applyFill="0" applyBorder="0" applyAlignment="0" applyProtection="0"/>
    <xf numFmtId="203" fontId="149" fillId="0" borderId="0"/>
    <xf numFmtId="300" fontId="236" fillId="0" borderId="0" applyFont="0" applyFill="0" applyBorder="0" applyAlignment="0" applyProtection="0"/>
    <xf numFmtId="191" fontId="141" fillId="0" borderId="0"/>
    <xf numFmtId="204" fontId="26" fillId="0" borderId="0" applyFont="0" applyFill="0" applyBorder="0" applyAlignment="0" applyProtection="0"/>
    <xf numFmtId="301" fontId="29" fillId="7" borderId="0"/>
    <xf numFmtId="191" fontId="29" fillId="0" borderId="0"/>
    <xf numFmtId="0" fontId="41" fillId="0" borderId="0"/>
    <xf numFmtId="192" fontId="237" fillId="0" borderId="0" applyNumberFormat="0" applyFont="0" applyAlignment="0">
      <alignment horizontal="center"/>
    </xf>
    <xf numFmtId="37" fontId="26" fillId="0" borderId="0" applyFont="0" applyFill="0" applyBorder="0" applyAlignment="0" applyProtection="0"/>
    <xf numFmtId="191" fontId="224" fillId="7" borderId="0"/>
    <xf numFmtId="192" fontId="224" fillId="0" borderId="0">
      <alignment horizontal="right"/>
    </xf>
    <xf numFmtId="37" fontId="238" fillId="0" borderId="0"/>
    <xf numFmtId="0" fontId="60" fillId="0" borderId="22"/>
    <xf numFmtId="0" fontId="59" fillId="0" borderId="0"/>
    <xf numFmtId="302" fontId="27" fillId="0" borderId="0"/>
    <xf numFmtId="267" fontId="25" fillId="0" borderId="0"/>
    <xf numFmtId="0" fontId="30" fillId="0" borderId="0"/>
    <xf numFmtId="0" fontId="239" fillId="0" borderId="0"/>
    <xf numFmtId="0" fontId="240" fillId="0" borderId="0">
      <alignment horizontal="right"/>
    </xf>
    <xf numFmtId="0" fontId="241" fillId="0" borderId="0"/>
    <xf numFmtId="0" fontId="110" fillId="0" borderId="0"/>
    <xf numFmtId="0" fontId="242" fillId="0" borderId="0"/>
    <xf numFmtId="0" fontId="243" fillId="0" borderId="0"/>
    <xf numFmtId="0" fontId="244" fillId="0" borderId="0" applyFill="0" applyBorder="0" applyAlignment="0" applyProtection="0"/>
    <xf numFmtId="0" fontId="245" fillId="0" borderId="0"/>
    <xf numFmtId="0" fontId="30" fillId="0" borderId="0"/>
    <xf numFmtId="0" fontId="229" fillId="0" borderId="0"/>
    <xf numFmtId="0" fontId="33" fillId="0" borderId="0"/>
    <xf numFmtId="0" fontId="29" fillId="0" borderId="0" applyNumberFormat="0" applyFill="0" applyBorder="0" applyAlignment="0" applyProtection="0"/>
    <xf numFmtId="0" fontId="246" fillId="0" borderId="55"/>
    <xf numFmtId="303" fontId="40" fillId="0" borderId="18">
      <alignment vertical="top"/>
    </xf>
    <xf numFmtId="1" fontId="247" fillId="0" borderId="0" applyFont="0" applyFill="0" applyBorder="0" applyAlignment="0" applyProtection="0">
      <protection locked="0"/>
    </xf>
    <xf numFmtId="37" fontId="218" fillId="37" borderId="22"/>
    <xf numFmtId="37" fontId="26" fillId="0" borderId="0"/>
    <xf numFmtId="37" fontId="33" fillId="0" borderId="0"/>
    <xf numFmtId="301" fontId="25" fillId="0" borderId="0" applyFont="0" applyFill="0" applyBorder="0" applyAlignment="0" applyProtection="0"/>
    <xf numFmtId="3" fontId="248" fillId="0" borderId="38" applyFont="0" applyFill="0" applyBorder="0" applyAlignment="0" applyProtection="0">
      <alignment horizontal="center" vertical="center"/>
      <protection locked="0"/>
    </xf>
    <xf numFmtId="303" fontId="25" fillId="0" borderId="0" applyFont="0" applyFill="0" applyBorder="0" applyAlignment="0" applyProtection="0"/>
    <xf numFmtId="37" fontId="29" fillId="0" borderId="0">
      <alignment horizontal="center"/>
    </xf>
    <xf numFmtId="0" fontId="249" fillId="58" borderId="0" applyBorder="0">
      <alignment horizontal="left" vertical="top" wrapText="1"/>
    </xf>
    <xf numFmtId="300" fontId="25" fillId="0" borderId="0" applyFont="0" applyFill="0" applyBorder="0" applyAlignment="0" applyProtection="0"/>
    <xf numFmtId="299" fontId="25" fillId="0" borderId="0" applyFont="0" applyFill="0" applyBorder="0" applyAlignment="0" applyProtection="0"/>
    <xf numFmtId="0" fontId="43" fillId="0" borderId="0"/>
    <xf numFmtId="0" fontId="250" fillId="0" borderId="38">
      <alignment horizontal="centerContinuous" vertical="center" wrapText="1"/>
    </xf>
    <xf numFmtId="304" fontId="29" fillId="0" borderId="0" applyFill="0" applyBorder="0" applyAlignment="0" applyProtection="0"/>
    <xf numFmtId="305" fontId="29" fillId="0" borderId="0" applyFill="0" applyBorder="0" applyAlignment="0" applyProtection="0"/>
    <xf numFmtId="0" fontId="117" fillId="0" borderId="0" applyNumberFormat="0" applyFill="0" applyBorder="0" applyAlignment="0" applyProtection="0"/>
    <xf numFmtId="0" fontId="251" fillId="0" borderId="0" applyNumberFormat="0" applyFill="0" applyBorder="0" applyAlignment="0" applyProtection="0">
      <alignment vertical="top"/>
      <protection locked="0"/>
    </xf>
    <xf numFmtId="0" fontId="98" fillId="51" borderId="56" applyNumberFormat="0">
      <alignment horizontal="left" vertical="center"/>
    </xf>
    <xf numFmtId="0" fontId="26" fillId="0" borderId="0"/>
    <xf numFmtId="0" fontId="252" fillId="0" borderId="0"/>
    <xf numFmtId="0" fontId="20" fillId="0" borderId="0"/>
    <xf numFmtId="0" fontId="20" fillId="0" borderId="0">
      <alignment horizontal="left"/>
    </xf>
    <xf numFmtId="40" fontId="152" fillId="59" borderId="0">
      <alignment horizontal="right"/>
    </xf>
    <xf numFmtId="0" fontId="20" fillId="40" borderId="0">
      <alignment horizontal="center"/>
    </xf>
    <xf numFmtId="0" fontId="219" fillId="60" borderId="0"/>
    <xf numFmtId="0" fontId="20" fillId="59" borderId="0" applyBorder="0">
      <alignment horizontal="centerContinuous"/>
    </xf>
    <xf numFmtId="0" fontId="20" fillId="60" borderId="0" applyBorder="0">
      <alignment horizontal="centerContinuous"/>
    </xf>
    <xf numFmtId="0" fontId="207" fillId="0" borderId="0" applyNumberFormat="0" applyFill="0" applyBorder="0" applyAlignment="0" applyProtection="0"/>
    <xf numFmtId="191" fontId="29" fillId="0" borderId="0">
      <alignment horizontal="right"/>
    </xf>
    <xf numFmtId="0" fontId="26" fillId="0" borderId="0"/>
    <xf numFmtId="277" fontId="25" fillId="0" borderId="32">
      <protection locked="0"/>
    </xf>
    <xf numFmtId="207" fontId="26" fillId="0" borderId="0" applyFont="0" applyFill="0" applyBorder="0" applyAlignment="0" applyProtection="0"/>
    <xf numFmtId="37" fontId="29" fillId="0" borderId="0"/>
    <xf numFmtId="192" fontId="26" fillId="0" borderId="0" applyFont="0" applyFill="0" applyBorder="0" applyAlignment="0" applyProtection="0"/>
    <xf numFmtId="37" fontId="29" fillId="0" borderId="0"/>
    <xf numFmtId="191" fontId="29" fillId="0" borderId="0"/>
    <xf numFmtId="206" fontId="29" fillId="0" borderId="57" applyNumberFormat="0" applyBorder="0">
      <alignment horizontal="right"/>
    </xf>
    <xf numFmtId="211" fontId="26" fillId="0" borderId="0" applyFont="0" applyFill="0" applyBorder="0" applyAlignment="0" applyProtection="0"/>
    <xf numFmtId="282" fontId="26" fillId="0" borderId="0" applyFont="0" applyFill="0" applyBorder="0" applyAlignment="0" applyProtection="0"/>
    <xf numFmtId="1" fontId="253" fillId="0" borderId="0" applyProtection="0">
      <alignment horizontal="right" vertical="center"/>
    </xf>
    <xf numFmtId="0" fontId="250" fillId="0" borderId="0">
      <alignment horizontal="center"/>
    </xf>
    <xf numFmtId="0" fontId="148" fillId="61" borderId="0"/>
    <xf numFmtId="0" fontId="26" fillId="0" borderId="0" applyFont="0" applyFill="0" applyBorder="0" applyProtection="0">
      <alignment horizontal="right"/>
    </xf>
    <xf numFmtId="0" fontId="26" fillId="0" borderId="0" applyFont="0" applyFill="0" applyBorder="0" applyProtection="0">
      <alignment horizontal="right"/>
    </xf>
    <xf numFmtId="281" fontId="25" fillId="0" borderId="0" applyFont="0" applyFill="0" applyBorder="0" applyAlignment="0" applyProtection="0"/>
    <xf numFmtId="284" fontId="25" fillId="0" borderId="0" applyFont="0" applyFill="0" applyBorder="0" applyAlignment="0" applyProtection="0"/>
    <xf numFmtId="14" fontId="125" fillId="0" borderId="0">
      <alignment horizontal="center" wrapText="1"/>
      <protection locked="0"/>
    </xf>
    <xf numFmtId="0" fontId="169" fillId="0" borderId="0"/>
    <xf numFmtId="0" fontId="33" fillId="0" borderId="0"/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>
      <alignment horizontal="centerContinuous"/>
    </xf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122" fillId="0" borderId="0" applyFont="0" applyFill="0" applyBorder="0" applyAlignment="0" applyProtection="0"/>
    <xf numFmtId="289" fontId="29" fillId="0" borderId="0" applyFill="0" applyBorder="0" applyAlignment="0" applyProtection="0"/>
    <xf numFmtId="164" fontId="122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0" fontId="26" fillId="0" borderId="0" applyFont="0" applyFill="0" applyBorder="0" applyProtection="0">
      <alignment horizontal="right"/>
    </xf>
    <xf numFmtId="0" fontId="26" fillId="0" borderId="0" applyFont="0" applyFill="0" applyBorder="0" applyProtection="0">
      <alignment horizontal="right"/>
    </xf>
    <xf numFmtId="306" fontId="29" fillId="0" borderId="0" applyFill="0" applyBorder="0" applyAlignment="0" applyProtection="0"/>
    <xf numFmtId="0" fontId="29" fillId="0" borderId="0" applyFill="0" applyBorder="0" applyAlignment="0" applyProtection="0"/>
    <xf numFmtId="307" fontId="29" fillId="0" borderId="0" applyFill="0" applyBorder="0" applyAlignment="0" applyProtection="0"/>
    <xf numFmtId="308" fontId="29" fillId="0" borderId="0" applyFill="0" applyBorder="0" applyAlignment="0" applyProtection="0"/>
    <xf numFmtId="309" fontId="25" fillId="0" borderId="0"/>
    <xf numFmtId="9" fontId="26" fillId="0" borderId="0" applyFont="0" applyBorder="0">
      <alignment horizontal="center"/>
    </xf>
    <xf numFmtId="0" fontId="126" fillId="0" borderId="0" applyFill="0" applyBorder="0">
      <alignment horizontal="right"/>
      <protection locked="0"/>
    </xf>
    <xf numFmtId="0" fontId="20" fillId="0" borderId="0"/>
    <xf numFmtId="40" fontId="29" fillId="0" borderId="0" applyFill="0" applyBorder="0" applyAlignment="0" applyProtection="0"/>
    <xf numFmtId="0" fontId="254" fillId="0" borderId="0">
      <alignment vertical="top"/>
      <protection hidden="1"/>
    </xf>
    <xf numFmtId="191" fontId="44" fillId="0" borderId="22"/>
    <xf numFmtId="10" fontId="26" fillId="0" borderId="0" applyFill="0" applyBorder="0" applyAlignment="0" applyProtection="0"/>
    <xf numFmtId="9" fontId="29" fillId="0" borderId="0" applyFill="0" applyBorder="0" applyAlignment="0" applyProtection="0"/>
    <xf numFmtId="0" fontId="59" fillId="0" borderId="0"/>
    <xf numFmtId="0" fontId="20" fillId="0" borderId="0"/>
    <xf numFmtId="13" fontId="29" fillId="0" borderId="0" applyFill="0" applyProtection="0"/>
    <xf numFmtId="191" fontId="141" fillId="0" borderId="0"/>
    <xf numFmtId="174" fontId="29" fillId="0" borderId="0" applyNumberFormat="0" applyFont="0" applyBorder="0"/>
    <xf numFmtId="0" fontId="113" fillId="6" borderId="38"/>
    <xf numFmtId="219" fontId="26" fillId="0" borderId="0" applyFill="0" applyBorder="0" applyAlignment="0"/>
    <xf numFmtId="218" fontId="112" fillId="0" borderId="0" applyFill="0" applyBorder="0" applyAlignment="0"/>
    <xf numFmtId="219" fontId="26" fillId="0" borderId="0" applyFill="0" applyBorder="0" applyAlignment="0"/>
    <xf numFmtId="220" fontId="29" fillId="0" borderId="0" applyFill="0" applyBorder="0" applyAlignment="0"/>
    <xf numFmtId="218" fontId="112" fillId="0" borderId="0" applyFill="0" applyBorder="0" applyAlignment="0"/>
    <xf numFmtId="0" fontId="250" fillId="0" borderId="0" applyNumberFormat="0">
      <alignment horizontal="left"/>
    </xf>
    <xf numFmtId="0" fontId="169" fillId="0" borderId="0"/>
    <xf numFmtId="0" fontId="247" fillId="6" borderId="38" applyNumberFormat="0" applyFont="0" applyAlignment="0" applyProtection="0"/>
    <xf numFmtId="284" fontId="65" fillId="6" borderId="0" applyNumberFormat="0" applyFont="0" applyBorder="0" applyAlignment="0" applyProtection="0">
      <alignment horizontal="center"/>
      <protection locked="0"/>
    </xf>
    <xf numFmtId="221" fontId="255" fillId="0" borderId="58" applyBorder="0">
      <alignment horizontal="right"/>
      <protection locked="0"/>
    </xf>
    <xf numFmtId="9" fontId="29" fillId="0" borderId="0" applyFill="0" applyBorder="0" applyAlignment="0" applyProtection="0"/>
    <xf numFmtId="0" fontId="52" fillId="0" borderId="0" applyBorder="0" applyProtection="0"/>
    <xf numFmtId="0" fontId="60" fillId="0" borderId="0" applyNumberFormat="0" applyFont="0" applyFill="0" applyBorder="0" applyAlignment="0" applyProtection="0">
      <alignment horizontal="left"/>
    </xf>
    <xf numFmtId="15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0" fontId="26" fillId="0" borderId="0"/>
    <xf numFmtId="0" fontId="145" fillId="0" borderId="59">
      <alignment horizontal="center"/>
    </xf>
    <xf numFmtId="3" fontId="60" fillId="0" borderId="0" applyFont="0" applyFill="0" applyBorder="0" applyAlignment="0" applyProtection="0"/>
    <xf numFmtId="0" fontId="60" fillId="62" borderId="0" applyNumberFormat="0" applyFont="0" applyBorder="0" applyAlignment="0" applyProtection="0"/>
    <xf numFmtId="1" fontId="135" fillId="43" borderId="0" applyBorder="0">
      <alignment vertical="top"/>
    </xf>
    <xf numFmtId="196" fontId="26" fillId="0" borderId="0" applyFill="0" applyBorder="0" applyAlignment="0" applyProtection="0"/>
    <xf numFmtId="3" fontId="26" fillId="0" borderId="0" applyFill="0" applyBorder="0" applyAlignment="0" applyProtection="0"/>
    <xf numFmtId="0" fontId="31" fillId="0" borderId="0"/>
    <xf numFmtId="37" fontId="29" fillId="0" borderId="0"/>
    <xf numFmtId="38" fontId="29" fillId="0" borderId="0" applyFill="0" applyBorder="0" applyAlignment="0" applyProtection="0"/>
    <xf numFmtId="310" fontId="29" fillId="0" borderId="0" applyFill="0" applyBorder="0" applyAlignment="0" applyProtection="0"/>
    <xf numFmtId="222" fontId="122" fillId="0" borderId="0" applyFont="0" applyFill="0" applyBorder="0" applyAlignment="0" applyProtection="0"/>
    <xf numFmtId="224" fontId="122" fillId="0" borderId="0" applyFont="0" applyFill="0" applyBorder="0" applyAlignment="0" applyProtection="0"/>
    <xf numFmtId="225" fontId="122" fillId="0" borderId="0" applyFont="0" applyFill="0" applyBorder="0" applyAlignment="0" applyProtection="0"/>
    <xf numFmtId="311" fontId="122" fillId="0" borderId="0" applyFont="0" applyFill="0" applyBorder="0" applyAlignment="0" applyProtection="0"/>
    <xf numFmtId="39" fontId="20" fillId="0" borderId="0" applyNumberFormat="0">
      <alignment horizontal="right"/>
    </xf>
    <xf numFmtId="0" fontId="20" fillId="0" borderId="0" applyNumberFormat="0" applyFill="0" applyBorder="0" applyAlignment="0" applyProtection="0">
      <alignment horizontal="left"/>
      <protection locked="0"/>
    </xf>
    <xf numFmtId="0" fontId="202" fillId="0" borderId="38" applyNumberFormat="0" applyProtection="0"/>
    <xf numFmtId="0" fontId="20" fillId="63" borderId="0" applyNumberFormat="0" applyFont="0" applyBorder="0" applyAlignment="0">
      <alignment horizontal="center"/>
    </xf>
    <xf numFmtId="312" fontId="26" fillId="0" borderId="60" applyBorder="0">
      <alignment horizontal="right"/>
    </xf>
    <xf numFmtId="0" fontId="26" fillId="0" borderId="61" applyNumberFormat="0" applyAlignment="0" applyProtection="0"/>
    <xf numFmtId="0" fontId="256" fillId="0" borderId="0" applyNumberFormat="0" applyFill="0" applyBorder="0" applyAlignment="0" applyProtection="0">
      <alignment horizontal="left"/>
    </xf>
    <xf numFmtId="0" fontId="40" fillId="0" borderId="0"/>
    <xf numFmtId="0" fontId="257" fillId="0" borderId="62">
      <alignment vertical="center"/>
    </xf>
    <xf numFmtId="4" fontId="206" fillId="64" borderId="63" applyNumberFormat="0" applyProtection="0">
      <alignment vertical="center"/>
    </xf>
    <xf numFmtId="4" fontId="20" fillId="37" borderId="63" applyNumberFormat="0" applyProtection="0">
      <alignment vertical="center"/>
    </xf>
    <xf numFmtId="4" fontId="20" fillId="65" borderId="64">
      <alignment vertical="center"/>
    </xf>
    <xf numFmtId="4" fontId="20" fillId="65" borderId="64">
      <alignment vertical="center"/>
    </xf>
    <xf numFmtId="4" fontId="20" fillId="66" borderId="64">
      <alignment vertical="center"/>
    </xf>
    <xf numFmtId="4" fontId="20" fillId="66" borderId="64">
      <alignment vertical="center"/>
    </xf>
    <xf numFmtId="4" fontId="206" fillId="37" borderId="63" applyNumberFormat="0" applyProtection="0">
      <alignment horizontal="left" vertical="center" indent="1"/>
    </xf>
    <xf numFmtId="4" fontId="152" fillId="37" borderId="65" applyNumberFormat="0" applyProtection="0">
      <alignment horizontal="left" vertical="center" indent="1"/>
    </xf>
    <xf numFmtId="4" fontId="206" fillId="67" borderId="0" applyNumberFormat="0" applyProtection="0">
      <alignment horizontal="left" vertical="center" indent="1"/>
    </xf>
    <xf numFmtId="4" fontId="20" fillId="66" borderId="66" applyNumberFormat="0" applyProtection="0">
      <alignment vertical="center"/>
    </xf>
    <xf numFmtId="4" fontId="152" fillId="68" borderId="65" applyNumberFormat="0" applyProtection="0">
      <alignment horizontal="right" vertical="center"/>
    </xf>
    <xf numFmtId="4" fontId="152" fillId="31" borderId="65" applyNumberFormat="0" applyProtection="0">
      <alignment horizontal="right" vertical="center"/>
    </xf>
    <xf numFmtId="4" fontId="152" fillId="66" borderId="65" applyNumberFormat="0" applyProtection="0">
      <alignment horizontal="right" vertical="center"/>
    </xf>
    <xf numFmtId="4" fontId="111" fillId="53" borderId="66" applyNumberFormat="0" applyProtection="0">
      <alignment vertical="center"/>
    </xf>
    <xf numFmtId="4" fontId="152" fillId="39" borderId="65" applyNumberFormat="0" applyProtection="0">
      <alignment horizontal="right" vertical="center"/>
    </xf>
    <xf numFmtId="4" fontId="152" fillId="69" borderId="65" applyNumberFormat="0" applyProtection="0">
      <alignment horizontal="right" vertical="center"/>
    </xf>
    <xf numFmtId="4" fontId="152" fillId="11" borderId="65" applyNumberFormat="0" applyProtection="0">
      <alignment horizontal="right" vertical="center"/>
    </xf>
    <xf numFmtId="4" fontId="20" fillId="65" borderId="66" applyNumberFormat="0" applyProtection="0">
      <alignment vertical="center"/>
    </xf>
    <xf numFmtId="4" fontId="152" fillId="70" borderId="65" applyNumberFormat="0" applyProtection="0">
      <alignment horizontal="right" vertical="center"/>
    </xf>
    <xf numFmtId="4" fontId="152" fillId="71" borderId="65" applyNumberFormat="0" applyProtection="0">
      <alignment horizontal="right" vertical="center"/>
    </xf>
    <xf numFmtId="4" fontId="152" fillId="54" borderId="65" applyNumberFormat="0" applyProtection="0">
      <alignment horizontal="right" vertical="center"/>
    </xf>
    <xf numFmtId="4" fontId="258" fillId="66" borderId="66" applyNumberFormat="0" applyProtection="0">
      <alignment vertical="center"/>
    </xf>
    <xf numFmtId="4" fontId="206" fillId="72" borderId="67" applyNumberFormat="0" applyProtection="0">
      <alignment horizontal="left" vertical="center" indent="1"/>
    </xf>
    <xf numFmtId="4" fontId="152" fillId="73" borderId="0" applyNumberFormat="0" applyProtection="0">
      <alignment horizontal="left" vertical="center" indent="1"/>
    </xf>
    <xf numFmtId="4" fontId="20" fillId="0" borderId="0">
      <alignment horizontal="left" vertical="center" indent="1"/>
    </xf>
    <xf numFmtId="4" fontId="259" fillId="74" borderId="66">
      <alignment vertical="center"/>
    </xf>
    <xf numFmtId="4" fontId="20" fillId="44" borderId="66">
      <alignment horizontal="left" vertical="center" indent="1"/>
    </xf>
    <xf numFmtId="4" fontId="260" fillId="73" borderId="0" applyNumberFormat="0" applyProtection="0">
      <alignment horizontal="left" vertical="center" indent="1"/>
    </xf>
    <xf numFmtId="4" fontId="260" fillId="67" borderId="0" applyNumberFormat="0" applyProtection="0">
      <alignment horizontal="left" vertical="center" indent="1"/>
    </xf>
    <xf numFmtId="0" fontId="26" fillId="75" borderId="65" applyNumberFormat="0" applyProtection="0">
      <alignment horizontal="left" vertical="center" indent="1"/>
    </xf>
    <xf numFmtId="0" fontId="26" fillId="7" borderId="63" applyNumberFormat="0" applyProtection="0">
      <alignment horizontal="left" vertical="top" indent="1"/>
    </xf>
    <xf numFmtId="0" fontId="76" fillId="67" borderId="63" applyNumberFormat="0" applyProtection="0">
      <alignment horizontal="left" vertical="center" indent="1"/>
    </xf>
    <xf numFmtId="0" fontId="26" fillId="67" borderId="63" applyNumberFormat="0" applyProtection="0">
      <alignment horizontal="left" vertical="top" indent="1"/>
    </xf>
    <xf numFmtId="0" fontId="26" fillId="6" borderId="65" applyNumberFormat="0" applyProtection="0">
      <alignment horizontal="left" vertical="center" indent="1"/>
    </xf>
    <xf numFmtId="0" fontId="26" fillId="6" borderId="65" applyNumberFormat="0" applyProtection="0">
      <alignment horizontal="left" vertical="center" indent="1"/>
    </xf>
    <xf numFmtId="0" fontId="26" fillId="35" borderId="65" applyNumberFormat="0" applyProtection="0">
      <alignment horizontal="left" vertical="center" indent="1"/>
    </xf>
    <xf numFmtId="0" fontId="26" fillId="35" borderId="65" applyNumberFormat="0" applyProtection="0">
      <alignment horizontal="left" vertical="center" indent="1"/>
    </xf>
    <xf numFmtId="4" fontId="20" fillId="44" borderId="66">
      <alignment vertical="center"/>
    </xf>
    <xf numFmtId="4" fontId="20" fillId="44" borderId="66">
      <alignment vertical="center"/>
    </xf>
    <xf numFmtId="4" fontId="20" fillId="65" borderId="66">
      <alignment vertical="center"/>
    </xf>
    <xf numFmtId="4" fontId="20" fillId="65" borderId="66">
      <alignment vertical="center"/>
    </xf>
    <xf numFmtId="4" fontId="20" fillId="66" borderId="66">
      <alignment vertical="center"/>
    </xf>
    <xf numFmtId="4" fontId="20" fillId="66" borderId="66">
      <alignment vertical="center"/>
    </xf>
    <xf numFmtId="4" fontId="20" fillId="76" borderId="66">
      <alignment horizontal="left" vertical="center" indent="1"/>
    </xf>
    <xf numFmtId="4" fontId="152" fillId="51" borderId="65" applyNumberFormat="0" applyProtection="0">
      <alignment horizontal="left" vertical="center" indent="1"/>
    </xf>
    <xf numFmtId="313" fontId="152" fillId="76" borderId="63" applyProtection="0">
      <alignment horizontal="right" vertical="center"/>
    </xf>
    <xf numFmtId="4" fontId="261" fillId="73" borderId="63" applyNumberFormat="0" applyProtection="0">
      <alignment horizontal="right" vertical="center"/>
    </xf>
    <xf numFmtId="4" fontId="20" fillId="65" borderId="64">
      <alignment vertical="center"/>
    </xf>
    <xf numFmtId="4" fontId="20" fillId="65" borderId="64">
      <alignment vertical="center"/>
    </xf>
    <xf numFmtId="4" fontId="20" fillId="66" borderId="64">
      <alignment vertical="center"/>
    </xf>
    <xf numFmtId="4" fontId="20" fillId="66" borderId="64">
      <alignment vertical="center"/>
    </xf>
    <xf numFmtId="4" fontId="152" fillId="77" borderId="63" applyNumberFormat="0" applyProtection="0">
      <alignment horizontal="left" vertical="center" indent="1"/>
    </xf>
    <xf numFmtId="0" fontId="26" fillId="35" borderId="65" applyNumberFormat="0" applyProtection="0">
      <alignment horizontal="left" vertical="center" indent="1"/>
    </xf>
    <xf numFmtId="4" fontId="20" fillId="44" borderId="66">
      <alignment vertical="center"/>
    </xf>
    <xf numFmtId="4" fontId="20" fillId="44" borderId="66">
      <alignment vertical="center"/>
    </xf>
    <xf numFmtId="4" fontId="258" fillId="65" borderId="66">
      <alignment vertical="center"/>
    </xf>
    <xf numFmtId="4" fontId="262" fillId="65" borderId="66">
      <alignment vertical="center"/>
    </xf>
    <xf numFmtId="4" fontId="258" fillId="66" borderId="66">
      <alignment vertical="center"/>
    </xf>
    <xf numFmtId="4" fontId="262" fillId="66" borderId="66">
      <alignment vertical="center"/>
    </xf>
    <xf numFmtId="4" fontId="20" fillId="51" borderId="66">
      <alignment horizontal="left" vertical="center" indent="1"/>
    </xf>
    <xf numFmtId="4" fontId="20" fillId="78" borderId="0" applyNumberFormat="0" applyProtection="0">
      <alignment horizontal="left" vertical="center" indent="1"/>
    </xf>
    <xf numFmtId="4" fontId="20" fillId="44" borderId="64">
      <alignment vertical="center"/>
    </xf>
    <xf numFmtId="267" fontId="20" fillId="0" borderId="0"/>
    <xf numFmtId="1" fontId="20" fillId="79" borderId="38">
      <alignment horizontal="center" vertical="center"/>
    </xf>
    <xf numFmtId="0" fontId="263" fillId="0" borderId="68"/>
    <xf numFmtId="0" fontId="126" fillId="0" borderId="0" applyFill="0" applyBorder="0">
      <alignment horizontal="right"/>
      <protection hidden="1"/>
    </xf>
    <xf numFmtId="0" fontId="29" fillId="0" borderId="0" applyNumberFormat="0" applyFill="0" applyBorder="0" applyAlignment="0"/>
    <xf numFmtId="3" fontId="264" fillId="80" borderId="0" applyNumberFormat="0" applyFont="0" applyBorder="0" applyAlignment="0" applyProtection="0"/>
    <xf numFmtId="0" fontId="20" fillId="1" borderId="24" applyNumberFormat="0" applyFont="0" applyAlignment="0">
      <alignment horizontal="center"/>
    </xf>
    <xf numFmtId="0" fontId="29" fillId="0" borderId="0" applyFill="0" applyBorder="0">
      <alignment horizontal="right"/>
    </xf>
    <xf numFmtId="0" fontId="146" fillId="0" borderId="0" applyFill="0" applyBorder="0" applyAlignment="0" applyProtection="0"/>
    <xf numFmtId="41" fontId="20" fillId="0" borderId="0"/>
    <xf numFmtId="255" fontId="2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horizontal="center"/>
    </xf>
    <xf numFmtId="239" fontId="181" fillId="0" borderId="69" applyFont="0"/>
    <xf numFmtId="2" fontId="173" fillId="0" borderId="23"/>
    <xf numFmtId="0" fontId="20" fillId="58" borderId="0" applyBorder="0">
      <alignment horizontal="left" vertical="top" wrapText="1"/>
    </xf>
    <xf numFmtId="0" fontId="265" fillId="44" borderId="0"/>
    <xf numFmtId="0" fontId="20" fillId="0" borderId="0" applyNumberFormat="0" applyFill="0" applyBorder="0" applyAlignment="0">
      <alignment horizontal="center"/>
    </xf>
    <xf numFmtId="0" fontId="59" fillId="0" borderId="0"/>
    <xf numFmtId="314" fontId="26" fillId="0" borderId="0"/>
    <xf numFmtId="0" fontId="26" fillId="0" borderId="0"/>
    <xf numFmtId="0" fontId="20" fillId="0" borderId="0"/>
    <xf numFmtId="0" fontId="40" fillId="0" borderId="0"/>
    <xf numFmtId="0" fontId="40" fillId="0" borderId="0" applyFont="0" applyFill="0" applyBorder="0" applyAlignment="0" applyProtection="0"/>
    <xf numFmtId="0" fontId="135" fillId="62" borderId="0" applyBorder="0">
      <alignment horizontal="left" vertical="top" wrapText="1"/>
    </xf>
    <xf numFmtId="0" fontId="20" fillId="0" borderId="0"/>
    <xf numFmtId="40" fontId="266" fillId="0" borderId="0" applyBorder="0">
      <alignment horizontal="right"/>
    </xf>
    <xf numFmtId="0" fontId="247" fillId="6" borderId="0" applyNumberFormat="0" applyFont="0" applyBorder="0" applyAlignment="0" applyProtection="0"/>
    <xf numFmtId="0" fontId="26" fillId="0" borderId="0"/>
    <xf numFmtId="0" fontId="29" fillId="0" borderId="70" applyNumberFormat="0"/>
    <xf numFmtId="271" fontId="20" fillId="41" borderId="0">
      <alignment horizontal="center"/>
    </xf>
    <xf numFmtId="315" fontId="25" fillId="0" borderId="71" applyFill="0" applyBorder="0" applyProtection="0">
      <alignment vertical="center"/>
    </xf>
    <xf numFmtId="0" fontId="267" fillId="0" borderId="0" applyBorder="0" applyProtection="0">
      <alignment vertical="center"/>
    </xf>
    <xf numFmtId="0" fontId="267" fillId="0" borderId="26" applyBorder="0" applyProtection="0">
      <alignment horizontal="right" vertical="center"/>
    </xf>
    <xf numFmtId="0" fontId="268" fillId="81" borderId="0" applyBorder="0" applyProtection="0">
      <alignment horizontal="centerContinuous" vertical="center"/>
    </xf>
    <xf numFmtId="0" fontId="268" fillId="41" borderId="26" applyBorder="0" applyProtection="0">
      <alignment horizontal="centerContinuous" vertical="center"/>
    </xf>
    <xf numFmtId="0" fontId="20" fillId="0" borderId="0"/>
    <xf numFmtId="0" fontId="269" fillId="0" borderId="0" applyBorder="0" applyAlignment="0">
      <alignment horizontal="left"/>
    </xf>
    <xf numFmtId="316" fontId="25" fillId="0" borderId="19"/>
    <xf numFmtId="317" fontId="25" fillId="0" borderId="19">
      <alignment vertical="center"/>
    </xf>
    <xf numFmtId="0" fontId="243" fillId="0" borderId="0"/>
    <xf numFmtId="0" fontId="270" fillId="0" borderId="0" applyFill="0" applyBorder="0" applyProtection="0">
      <alignment horizontal="left"/>
    </xf>
    <xf numFmtId="0" fontId="199" fillId="0" borderId="28" applyFill="0" applyBorder="0" applyProtection="0">
      <alignment horizontal="left" vertical="top"/>
    </xf>
    <xf numFmtId="0" fontId="189" fillId="0" borderId="0">
      <alignment horizontal="centerContinuous"/>
    </xf>
    <xf numFmtId="0" fontId="140" fillId="44" borderId="30" applyNumberFormat="0" applyFont="0" applyFill="0" applyAlignment="0" applyProtection="0">
      <protection locked="0"/>
    </xf>
    <xf numFmtId="0" fontId="140" fillId="44" borderId="72" applyNumberFormat="0" applyFont="0" applyFill="0" applyAlignment="0" applyProtection="0">
      <protection locked="0"/>
    </xf>
    <xf numFmtId="0" fontId="40" fillId="82" borderId="22">
      <alignment vertical="center" wrapText="1"/>
    </xf>
    <xf numFmtId="49" fontId="173" fillId="44" borderId="38">
      <alignment horizontal="center" vertical="center" wrapText="1"/>
    </xf>
    <xf numFmtId="49" fontId="173" fillId="83" borderId="38">
      <alignment horizontal="left" vertical="center" wrapText="1"/>
    </xf>
    <xf numFmtId="231" fontId="26" fillId="44" borderId="22">
      <alignment vertical="center"/>
    </xf>
    <xf numFmtId="0" fontId="26" fillId="44" borderId="22">
      <alignment vertical="center" wrapText="1"/>
    </xf>
    <xf numFmtId="38" fontId="26" fillId="0" borderId="0" applyFont="0" applyFill="0" applyBorder="0" applyAlignment="0" applyProtection="0"/>
    <xf numFmtId="0" fontId="20" fillId="0" borderId="0" applyNumberFormat="0" applyFont="0" applyFill="0" applyBorder="0" applyProtection="0">
      <alignment vertical="top" wrapText="1"/>
    </xf>
    <xf numFmtId="49" fontId="113" fillId="0" borderId="0">
      <alignment horizontal="left"/>
    </xf>
    <xf numFmtId="0" fontId="247" fillId="0" borderId="0" applyNumberFormat="0" applyFill="0" applyBorder="0" applyAlignment="0" applyProtection="0"/>
    <xf numFmtId="318" fontId="141" fillId="0" borderId="0" applyFont="0" applyFill="0" applyBorder="0" applyAlignment="0" applyProtection="0"/>
    <xf numFmtId="319" fontId="141" fillId="0" borderId="0" applyFont="0" applyFill="0" applyBorder="0" applyAlignment="0" applyProtection="0"/>
    <xf numFmtId="320" fontId="141" fillId="0" borderId="0" applyFont="0" applyFill="0" applyBorder="0" applyAlignment="0" applyProtection="0"/>
    <xf numFmtId="0" fontId="20" fillId="0" borderId="0"/>
    <xf numFmtId="0" fontId="20" fillId="0" borderId="0"/>
    <xf numFmtId="49" fontId="152" fillId="0" borderId="0" applyFill="0" applyBorder="0" applyAlignment="0"/>
    <xf numFmtId="0" fontId="26" fillId="0" borderId="0" applyFill="0" applyBorder="0" applyAlignment="0"/>
    <xf numFmtId="321" fontId="29" fillId="0" borderId="0" applyFill="0" applyBorder="0" applyAlignment="0"/>
    <xf numFmtId="232" fontId="20" fillId="0" borderId="0">
      <alignment horizontal="left"/>
    </xf>
    <xf numFmtId="0" fontId="25" fillId="0" borderId="0">
      <alignment horizontal="left" vertical="center"/>
    </xf>
    <xf numFmtId="0" fontId="25" fillId="0" borderId="0">
      <alignment horizontal="left" vertical="center"/>
    </xf>
    <xf numFmtId="0" fontId="271" fillId="0" borderId="0">
      <alignment vertical="center"/>
    </xf>
    <xf numFmtId="0" fontId="117" fillId="0" borderId="0" applyNumberFormat="0" applyFill="0" applyBorder="0" applyAlignment="0" applyProtection="0"/>
    <xf numFmtId="0" fontId="272" fillId="0" borderId="0">
      <alignment horizontal="center" vertical="top"/>
    </xf>
    <xf numFmtId="18" fontId="273" fillId="44" borderId="0" applyFont="0" applyFill="0" applyBorder="0" applyAlignment="0" applyProtection="0">
      <protection locked="0"/>
    </xf>
    <xf numFmtId="322" fontId="141" fillId="0" borderId="0" applyFont="0" applyFill="0" applyBorder="0" applyAlignment="0" applyProtection="0"/>
    <xf numFmtId="323" fontId="141" fillId="0" borderId="0" applyFont="0" applyFill="0" applyBorder="0" applyAlignment="0" applyProtection="0"/>
    <xf numFmtId="324" fontId="14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0" fontId="26" fillId="0" borderId="0"/>
    <xf numFmtId="259" fontId="26" fillId="0" borderId="0">
      <alignment horizontal="right" vertical="center"/>
    </xf>
    <xf numFmtId="0" fontId="65" fillId="6" borderId="0"/>
    <xf numFmtId="199" fontId="200" fillId="37" borderId="22">
      <alignment vertical="center"/>
      <protection locked="0"/>
    </xf>
    <xf numFmtId="199" fontId="200" fillId="44" borderId="48">
      <alignment vertical="center"/>
    </xf>
    <xf numFmtId="0" fontId="40" fillId="84" borderId="22">
      <alignment horizontal="center" vertical="center"/>
    </xf>
    <xf numFmtId="0" fontId="25" fillId="62" borderId="22" applyNumberFormat="0" applyFont="0" applyFill="0" applyBorder="0" applyAlignment="0" applyProtection="0">
      <alignment horizontal="left" vertical="center" indent="1"/>
    </xf>
    <xf numFmtId="1" fontId="200" fillId="44" borderId="22">
      <alignment horizontal="center" vertical="center"/>
    </xf>
    <xf numFmtId="0" fontId="26" fillId="6" borderId="0"/>
    <xf numFmtId="0" fontId="113" fillId="44" borderId="22" applyNumberFormat="0" applyAlignment="0" applyProtection="0">
      <alignment horizontal="left" vertical="center" wrapText="1" indent="2"/>
    </xf>
    <xf numFmtId="0" fontId="219" fillId="85" borderId="38">
      <alignment horizontal="center" vertical="center"/>
    </xf>
    <xf numFmtId="0" fontId="59" fillId="0" borderId="0" applyBorder="0"/>
    <xf numFmtId="0" fontId="26" fillId="27" borderId="0" applyNumberFormat="0" applyBorder="0">
      <alignment horizontal="center"/>
    </xf>
    <xf numFmtId="38" fontId="20" fillId="86" borderId="73" applyAlignment="0"/>
    <xf numFmtId="0" fontId="274" fillId="0" borderId="0" applyNumberFormat="0" applyFill="0" applyBorder="0" applyAlignment="0" applyProtection="0"/>
    <xf numFmtId="0" fontId="250" fillId="43" borderId="19"/>
    <xf numFmtId="325" fontId="154" fillId="44" borderId="18" applyNumberFormat="0" applyFont="0" applyFill="0" applyAlignment="0" applyProtection="0">
      <alignment horizontal="centerContinuous"/>
    </xf>
    <xf numFmtId="0" fontId="20" fillId="0" borderId="0">
      <alignment vertical="top"/>
      <protection hidden="1"/>
    </xf>
    <xf numFmtId="0" fontId="26" fillId="87" borderId="0"/>
    <xf numFmtId="0" fontId="275" fillId="87" borderId="0" applyFill="0"/>
    <xf numFmtId="0" fontId="41" fillId="0" borderId="0"/>
    <xf numFmtId="0" fontId="26" fillId="0" borderId="0" applyFont="0" applyFill="0" applyBorder="0" applyAlignment="0" applyProtection="0"/>
    <xf numFmtId="0" fontId="20" fillId="0" borderId="0" applyNumberFormat="0" applyFill="0" applyBorder="0">
      <alignment horizontal="left"/>
    </xf>
    <xf numFmtId="0" fontId="171" fillId="0" borderId="0" applyNumberFormat="0"/>
    <xf numFmtId="215" fontId="234" fillId="0" borderId="0" applyNumberFormat="0" applyFont="0" applyFill="0" applyBorder="0">
      <alignment horizontal="right"/>
    </xf>
    <xf numFmtId="187" fontId="60" fillId="0" borderId="0" applyFont="0" applyFill="0" applyBorder="0" applyAlignment="0" applyProtection="0"/>
    <xf numFmtId="326" fontId="26" fillId="0" borderId="0" applyFont="0" applyFill="0" applyBorder="0" applyAlignment="0" applyProtection="0"/>
    <xf numFmtId="327" fontId="26" fillId="0" borderId="0" applyFont="0" applyFill="0" applyBorder="0" applyAlignment="0" applyProtection="0"/>
    <xf numFmtId="328" fontId="29" fillId="0" borderId="0" applyFill="0" applyBorder="0" applyAlignment="0" applyProtection="0"/>
    <xf numFmtId="0" fontId="20" fillId="0" borderId="0"/>
    <xf numFmtId="0" fontId="20" fillId="0" borderId="0"/>
    <xf numFmtId="0" fontId="26" fillId="0" borderId="0">
      <alignment horizontal="center" textRotation="180"/>
    </xf>
    <xf numFmtId="0" fontId="29" fillId="0" borderId="0" applyFill="0" applyBorder="0" applyAlignment="0" applyProtection="0"/>
    <xf numFmtId="329" fontId="29" fillId="0" borderId="0" applyFill="0" applyBorder="0" applyAlignment="0" applyProtection="0"/>
    <xf numFmtId="330" fontId="29" fillId="0" borderId="0" applyFill="0" applyBorder="0" applyAlignment="0" applyProtection="0"/>
    <xf numFmtId="0" fontId="29" fillId="0" borderId="0" applyFill="0" applyBorder="0" applyAlignment="0" applyProtection="0"/>
    <xf numFmtId="331" fontId="29" fillId="0" borderId="0" applyFill="0" applyBorder="0" applyAlignment="0" applyProtection="0"/>
    <xf numFmtId="332" fontId="29" fillId="0" borderId="0" applyFill="0" applyBorder="0" applyAlignment="0" applyProtection="0"/>
    <xf numFmtId="333" fontId="29" fillId="0" borderId="0" applyFill="0" applyBorder="0" applyAlignment="0" applyProtection="0"/>
    <xf numFmtId="334" fontId="29" fillId="0" borderId="0" applyFill="0" applyBorder="0" applyAlignment="0" applyProtection="0"/>
    <xf numFmtId="0" fontId="173" fillId="0" borderId="0">
      <alignment horizontal="left"/>
    </xf>
    <xf numFmtId="262" fontId="4" fillId="0" borderId="74" applyBorder="0">
      <alignment vertical="top"/>
      <protection locked="0"/>
    </xf>
    <xf numFmtId="262" fontId="4" fillId="0" borderId="75" applyBorder="0">
      <alignment vertical="top"/>
    </xf>
    <xf numFmtId="0" fontId="247" fillId="44" borderId="0" applyNumberFormat="0" applyFont="0" applyAlignment="0" applyProtection="0"/>
    <xf numFmtId="0" fontId="247" fillId="44" borderId="30" applyNumberFormat="0" applyFont="0" applyAlignment="0" applyProtection="0">
      <protection locked="0"/>
    </xf>
    <xf numFmtId="0" fontId="168" fillId="0" borderId="0" applyNumberFormat="0" applyFill="0" applyBorder="0" applyAlignment="0" applyProtection="0"/>
    <xf numFmtId="0" fontId="40" fillId="21" borderId="0" applyNumberFormat="0" applyBorder="0" applyAlignment="0" applyProtection="0"/>
    <xf numFmtId="0" fontId="276" fillId="0" borderId="26" applyBorder="0" applyProtection="0">
      <alignment horizontal="right"/>
    </xf>
    <xf numFmtId="335" fontId="146" fillId="0" borderId="0" applyFont="0" applyFill="0" applyBorder="0" applyAlignment="0" applyProtection="0"/>
    <xf numFmtId="336" fontId="40" fillId="0" borderId="0" applyFont="0" applyFill="0" applyBorder="0" applyAlignment="0" applyProtection="0"/>
    <xf numFmtId="0" fontId="108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8" fillId="24" borderId="0" applyNumberFormat="0" applyBorder="0" applyAlignment="0" applyProtection="0"/>
    <xf numFmtId="0" fontId="108" fillId="25" borderId="0" applyNumberFormat="0" applyBorder="0" applyAlignment="0" applyProtection="0"/>
    <xf numFmtId="0" fontId="108" fillId="91" borderId="0" applyNumberFormat="0" applyBorder="0" applyAlignment="0" applyProtection="0"/>
    <xf numFmtId="0" fontId="20" fillId="0" borderId="45"/>
    <xf numFmtId="218" fontId="42" fillId="0" borderId="76">
      <protection locked="0"/>
    </xf>
    <xf numFmtId="0" fontId="277" fillId="18" borderId="77" applyNumberFormat="0" applyAlignment="0" applyProtection="0"/>
    <xf numFmtId="3" fontId="20" fillId="0" borderId="0">
      <alignment horizontal="center" vertical="center" textRotation="90" wrapText="1"/>
    </xf>
    <xf numFmtId="195" fontId="217" fillId="0" borderId="45">
      <alignment vertical="top" wrapText="1"/>
    </xf>
    <xf numFmtId="0" fontId="20" fillId="0" borderId="0"/>
    <xf numFmtId="0" fontId="278" fillId="43" borderId="65" applyNumberFormat="0" applyAlignment="0" applyProtection="0"/>
    <xf numFmtId="0" fontId="279" fillId="43" borderId="77" applyNumberFormat="0" applyAlignment="0" applyProtection="0"/>
    <xf numFmtId="0" fontId="280" fillId="0" borderId="0" applyNumberFormat="0" applyFill="0" applyBorder="0" applyAlignment="0" applyProtection="0">
      <alignment vertical="top"/>
      <protection locked="0"/>
    </xf>
    <xf numFmtId="337" fontId="20" fillId="0" borderId="45">
      <alignment vertical="top" wrapText="1"/>
    </xf>
    <xf numFmtId="4" fontId="20" fillId="0" borderId="45">
      <alignment horizontal="left" vertical="center"/>
    </xf>
    <xf numFmtId="4" fontId="20" fillId="0" borderId="45"/>
    <xf numFmtId="4" fontId="20" fillId="92" borderId="45"/>
    <xf numFmtId="4" fontId="20" fillId="52" borderId="45"/>
    <xf numFmtId="4" fontId="20" fillId="93" borderId="45"/>
    <xf numFmtId="337" fontId="20" fillId="0" borderId="38">
      <alignment vertical="top" wrapText="1"/>
    </xf>
    <xf numFmtId="0" fontId="20" fillId="0" borderId="0" applyProtection="0"/>
    <xf numFmtId="49" fontId="29" fillId="0" borderId="0" applyFill="0" applyBorder="0" applyAlignment="0" applyProtection="0"/>
    <xf numFmtId="0" fontId="20" fillId="0" borderId="0" applyBorder="0">
      <alignment horizontal="center" vertical="center" wrapText="1"/>
    </xf>
    <xf numFmtId="0" fontId="281" fillId="0" borderId="78" applyNumberFormat="0" applyFill="0" applyAlignment="0" applyProtection="0"/>
    <xf numFmtId="0" fontId="282" fillId="0" borderId="79" applyNumberFormat="0" applyFill="0" applyAlignment="0" applyProtection="0"/>
    <xf numFmtId="0" fontId="283" fillId="0" borderId="80" applyNumberFormat="0" applyFill="0" applyAlignment="0" applyProtection="0"/>
    <xf numFmtId="0" fontId="283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81" applyBorder="0">
      <alignment horizontal="center" vertical="center" wrapText="1"/>
    </xf>
    <xf numFmtId="218" fontId="284" fillId="94" borderId="76"/>
    <xf numFmtId="4" fontId="285" fillId="37" borderId="38" applyBorder="0">
      <alignment horizontal="right"/>
    </xf>
    <xf numFmtId="0" fontId="286" fillId="0" borderId="82" applyNumberFormat="0" applyFill="0" applyAlignment="0" applyProtection="0"/>
    <xf numFmtId="195" fontId="20" fillId="0" borderId="45"/>
    <xf numFmtId="0" fontId="20" fillId="0" borderId="83" applyProtection="0"/>
    <xf numFmtId="0" fontId="287" fillId="95" borderId="84" applyNumberFormat="0" applyAlignment="0" applyProtection="0"/>
    <xf numFmtId="0" fontId="20" fillId="0" borderId="0">
      <alignment vertical="center"/>
    </xf>
    <xf numFmtId="0" fontId="83" fillId="33" borderId="0" applyFill="0">
      <alignment wrapText="1"/>
    </xf>
    <xf numFmtId="338" fontId="29" fillId="0" borderId="0" applyFill="0" applyBorder="0" applyAlignment="0" applyProtection="0"/>
    <xf numFmtId="0" fontId="84" fillId="0" borderId="0">
      <alignment horizontal="center" vertical="top" wrapText="1"/>
    </xf>
    <xf numFmtId="0" fontId="22" fillId="0" borderId="0">
      <alignment horizontal="center" vertical="center" wrapText="1"/>
    </xf>
    <xf numFmtId="338" fontId="288" fillId="0" borderId="56" applyFont="0" applyFill="0" applyBorder="0" applyAlignment="0" applyProtection="0">
      <alignment horizontal="right" vertical="center"/>
    </xf>
    <xf numFmtId="0" fontId="289" fillId="0" borderId="0" applyNumberFormat="0" applyFill="0" applyBorder="0" applyAlignment="0" applyProtection="0"/>
    <xf numFmtId="339" fontId="20" fillId="0" borderId="0"/>
    <xf numFmtId="0" fontId="290" fillId="64" borderId="0" applyNumberFormat="0" applyBorder="0" applyAlignment="0" applyProtection="0"/>
    <xf numFmtId="49" fontId="20" fillId="0" borderId="45">
      <alignment horizontal="right" vertical="top" wrapText="1"/>
    </xf>
    <xf numFmtId="262" fontId="20" fillId="0" borderId="0">
      <alignment horizontal="right" vertical="top" wrapText="1"/>
    </xf>
    <xf numFmtId="0" fontId="30" fillId="0" borderId="0"/>
    <xf numFmtId="0" fontId="30" fillId="0" borderId="0"/>
    <xf numFmtId="0" fontId="291" fillId="0" borderId="0"/>
    <xf numFmtId="0" fontId="26" fillId="0" borderId="0"/>
    <xf numFmtId="0" fontId="20" fillId="0" borderId="0"/>
    <xf numFmtId="299" fontId="25" fillId="44" borderId="0">
      <alignment shrinkToFit="1"/>
    </xf>
    <xf numFmtId="0" fontId="20" fillId="0" borderId="0" applyNumberFormat="0" applyFill="0" applyBorder="0" applyAlignment="0" applyProtection="0"/>
    <xf numFmtId="0" fontId="292" fillId="14" borderId="0" applyNumberFormat="0" applyBorder="0" applyAlignment="0" applyProtection="0"/>
    <xf numFmtId="337" fontId="20" fillId="0" borderId="45">
      <alignment vertical="top"/>
    </xf>
    <xf numFmtId="0" fontId="29" fillId="61" borderId="0" applyNumberFormat="0" applyBorder="0" applyAlignment="0">
      <protection locked="0"/>
    </xf>
    <xf numFmtId="0" fontId="293" fillId="0" borderId="0" applyNumberFormat="0" applyFill="0" applyBorder="0" applyAlignment="0" applyProtection="0"/>
    <xf numFmtId="0" fontId="101" fillId="96" borderId="64" applyNumberFormat="0" applyFont="0" applyAlignment="0" applyProtection="0"/>
    <xf numFmtId="49" fontId="20" fillId="0" borderId="55">
      <alignment horizontal="left" vertical="center"/>
    </xf>
    <xf numFmtId="9" fontId="291" fillId="0" borderId="0" applyFont="0" applyFill="0" applyBorder="0" applyAlignment="0" applyProtection="0"/>
    <xf numFmtId="9" fontId="291" fillId="0" borderId="0" applyFont="0" applyFill="0" applyBorder="0" applyAlignment="0" applyProtection="0"/>
    <xf numFmtId="9" fontId="291" fillId="0" borderId="0" applyFont="0" applyFill="0" applyBorder="0" applyAlignment="0" applyProtection="0"/>
    <xf numFmtId="9" fontId="291" fillId="0" borderId="0" applyFont="0" applyFill="0" applyBorder="0" applyAlignment="0" applyProtection="0"/>
    <xf numFmtId="195" fontId="20" fillId="0" borderId="45"/>
    <xf numFmtId="0" fontId="294" fillId="0" borderId="85" applyNumberFormat="0" applyFill="0" applyAlignment="0" applyProtection="0"/>
    <xf numFmtId="0" fontId="31" fillId="0" borderId="0"/>
    <xf numFmtId="0" fontId="20" fillId="0" borderId="45">
      <alignment vertical="center" wrapText="1"/>
    </xf>
    <xf numFmtId="49" fontId="20" fillId="0" borderId="0"/>
    <xf numFmtId="49" fontId="20" fillId="0" borderId="0">
      <alignment vertical="top"/>
    </xf>
    <xf numFmtId="0" fontId="20" fillId="0" borderId="0"/>
    <xf numFmtId="0" fontId="295" fillId="0" borderId="0" applyNumberFormat="0" applyFill="0" applyBorder="0" applyAlignment="0" applyProtection="0"/>
    <xf numFmtId="49" fontId="83" fillId="0" borderId="0">
      <alignment horizontal="center"/>
    </xf>
    <xf numFmtId="340" fontId="30" fillId="0" borderId="0" applyFont="0" applyFill="0" applyBorder="0" applyAlignment="0" applyProtection="0"/>
    <xf numFmtId="3" fontId="29" fillId="0" borderId="0" applyBorder="0">
      <alignment horizontal="right"/>
      <protection locked="0"/>
    </xf>
    <xf numFmtId="38" fontId="29" fillId="0" borderId="0" applyFill="0" applyBorder="0" applyAlignment="0" applyProtection="0"/>
    <xf numFmtId="199" fontId="30" fillId="0" borderId="0" applyFont="0" applyFill="0" applyBorder="0" applyAlignment="0" applyProtection="0"/>
    <xf numFmtId="316" fontId="25" fillId="0" borderId="0" applyNumberFormat="0" applyFont="0" applyBorder="0" applyAlignment="0">
      <alignment horizontal="center"/>
    </xf>
    <xf numFmtId="0" fontId="30" fillId="0" borderId="0" applyNumberFormat="0" applyFill="0" applyBorder="0" applyAlignment="0" applyProtection="0"/>
    <xf numFmtId="2" fontId="20" fillId="0" borderId="0" applyProtection="0"/>
    <xf numFmtId="315" fontId="25" fillId="0" borderId="38">
      <alignment shrinkToFit="1"/>
      <protection locked="0"/>
    </xf>
    <xf numFmtId="311" fontId="25" fillId="44" borderId="38" applyFill="0" applyBorder="0" applyProtection="0">
      <alignment shrinkToFit="1"/>
    </xf>
    <xf numFmtId="231" fontId="291" fillId="0" borderId="0" applyFont="0" applyFill="0" applyBorder="0" applyAlignment="0" applyProtection="0"/>
    <xf numFmtId="231" fontId="291" fillId="0" borderId="0" applyFont="0" applyFill="0" applyBorder="0" applyAlignment="0" applyProtection="0"/>
    <xf numFmtId="231" fontId="291" fillId="0" borderId="0" applyFont="0" applyFill="0" applyBorder="0" applyAlignment="0" applyProtection="0"/>
    <xf numFmtId="341" fontId="29" fillId="0" borderId="0" applyFill="0" applyBorder="0" applyAlignment="0" applyProtection="0"/>
    <xf numFmtId="342" fontId="29" fillId="0" borderId="0" applyFill="0" applyBorder="0" applyAlignment="0" applyProtection="0"/>
    <xf numFmtId="341" fontId="30" fillId="0" borderId="0" applyFont="0" applyFill="0" applyBorder="0" applyAlignment="0" applyProtection="0"/>
    <xf numFmtId="4" fontId="285" fillId="33" borderId="0" applyBorder="0">
      <alignment horizontal="right"/>
    </xf>
    <xf numFmtId="4" fontId="285" fillId="53" borderId="86" applyBorder="0">
      <alignment horizontal="right"/>
    </xf>
    <xf numFmtId="4" fontId="285" fillId="33" borderId="38" applyFont="0" applyBorder="0">
      <alignment horizontal="right"/>
    </xf>
    <xf numFmtId="0" fontId="296" fillId="15" borderId="0" applyNumberFormat="0" applyBorder="0" applyAlignment="0" applyProtection="0"/>
    <xf numFmtId="282" fontId="217" fillId="0" borderId="55">
      <alignment vertical="top" wrapText="1"/>
    </xf>
    <xf numFmtId="0" fontId="47" fillId="0" borderId="0">
      <protection locked="0"/>
    </xf>
    <xf numFmtId="49" fontId="20" fillId="0" borderId="45">
      <alignment horizontal="center" vertical="center" wrapText="1"/>
    </xf>
    <xf numFmtId="0" fontId="20" fillId="0" borderId="45" applyNumberFormat="0" applyFill="0" applyAlignment="0" applyProtection="0"/>
    <xf numFmtId="0" fontId="40" fillId="0" borderId="0"/>
    <xf numFmtId="343" fontId="113" fillId="0" borderId="0" applyBorder="0" applyAlignment="0"/>
    <xf numFmtId="344" fontId="29" fillId="0" borderId="0" applyFill="0" applyBorder="0" applyAlignment="0" applyProtection="0"/>
    <xf numFmtId="345" fontId="113" fillId="0" borderId="0" applyBorder="0" applyAlignment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0" fontId="49" fillId="0" borderId="0" applyNumberFormat="0" applyFill="0" applyBorder="0" applyAlignment="0" applyProtection="0">
      <alignment vertical="top"/>
      <protection locked="0"/>
    </xf>
    <xf numFmtId="41" fontId="40" fillId="0" borderId="0" applyFont="0" applyFill="0" applyBorder="0" applyAlignment="0" applyProtection="0"/>
    <xf numFmtId="260" fontId="29" fillId="0" borderId="0" applyFill="0" applyBorder="0" applyAlignment="0" applyProtection="0"/>
    <xf numFmtId="41" fontId="48" fillId="0" borderId="0"/>
    <xf numFmtId="0" fontId="297" fillId="0" borderId="0"/>
    <xf numFmtId="218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>
      <alignment vertical="top"/>
      <protection locked="0"/>
    </xf>
    <xf numFmtId="197" fontId="40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29" fillId="0" borderId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53">
    <xf numFmtId="0" fontId="0" fillId="0" borderId="0" xfId="0"/>
    <xf numFmtId="0" fontId="6" fillId="0" borderId="0" xfId="0" applyFont="1" applyFill="1" applyBorder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7" fillId="0" borderId="0" xfId="0" applyFont="1"/>
    <xf numFmtId="164" fontId="6" fillId="3" borderId="0" xfId="0" applyNumberFormat="1" applyFont="1" applyFill="1" applyBorder="1"/>
    <xf numFmtId="164" fontId="6" fillId="3" borderId="0" xfId="0" applyNumberFormat="1" applyFont="1" applyFill="1" applyBorder="1" applyAlignment="1">
      <alignment horizontal="center" wrapText="1"/>
    </xf>
    <xf numFmtId="0" fontId="6" fillId="0" borderId="0" xfId="0" applyFont="1"/>
    <xf numFmtId="3" fontId="8" fillId="0" borderId="0" xfId="0" applyNumberFormat="1" applyFont="1" applyFill="1" applyBorder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/>
    <xf numFmtId="0" fontId="9" fillId="3" borderId="0" xfId="0" applyFont="1" applyFill="1" applyBorder="1" applyAlignment="1">
      <alignment horizontal="left"/>
    </xf>
    <xf numFmtId="0" fontId="9" fillId="0" borderId="0" xfId="0" applyFont="1" applyFill="1" applyBorder="1"/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169" fontId="12" fillId="0" borderId="6" xfId="0" applyNumberFormat="1" applyFont="1" applyBorder="1" applyAlignment="1">
      <alignment horizontal="center"/>
    </xf>
    <xf numFmtId="168" fontId="12" fillId="0" borderId="6" xfId="0" applyNumberFormat="1" applyFont="1" applyBorder="1" applyAlignment="1">
      <alignment horizontal="center"/>
    </xf>
    <xf numFmtId="0" fontId="12" fillId="0" borderId="6" xfId="0" quotePrefix="1" applyFont="1" applyBorder="1" applyAlignment="1">
      <alignment horizontal="center" wrapText="1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quotePrefix="1" applyFont="1" applyBorder="1" applyAlignment="1">
      <alignment horizontal="center" wrapText="1"/>
    </xf>
    <xf numFmtId="0" fontId="12" fillId="0" borderId="0" xfId="0" applyFont="1" applyBorder="1"/>
    <xf numFmtId="3" fontId="6" fillId="0" borderId="0" xfId="0" applyNumberFormat="1" applyFont="1" applyFill="1" applyBorder="1" applyAlignment="1">
      <alignment horizontal="left"/>
    </xf>
    <xf numFmtId="165" fontId="9" fillId="0" borderId="0" xfId="0" applyNumberFormat="1" applyFont="1"/>
    <xf numFmtId="0" fontId="13" fillId="0" borderId="0" xfId="0" applyFont="1" applyBorder="1"/>
    <xf numFmtId="166" fontId="9" fillId="0" borderId="0" xfId="0" applyNumberFormat="1" applyFont="1"/>
    <xf numFmtId="0" fontId="8" fillId="0" borderId="0" xfId="0" applyFont="1" applyFill="1" applyBorder="1"/>
    <xf numFmtId="3" fontId="9" fillId="0" borderId="1" xfId="0" applyNumberFormat="1" applyFont="1" applyFill="1" applyBorder="1" applyAlignment="1">
      <alignment horizontal="left" vertical="center" indent="2"/>
    </xf>
    <xf numFmtId="3" fontId="9" fillId="0" borderId="1" xfId="0" applyNumberFormat="1" applyFont="1" applyFill="1" applyBorder="1" applyAlignment="1">
      <alignment horizontal="left"/>
    </xf>
    <xf numFmtId="3" fontId="12" fillId="0" borderId="1" xfId="0" applyNumberFormat="1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 vertical="center"/>
    </xf>
    <xf numFmtId="165" fontId="15" fillId="0" borderId="4" xfId="0" applyNumberFormat="1" applyFont="1" applyFill="1" applyBorder="1" applyAlignment="1">
      <alignment horizontal="center" vertical="center"/>
    </xf>
    <xf numFmtId="0" fontId="16" fillId="0" borderId="0" xfId="0" applyFont="1"/>
    <xf numFmtId="164" fontId="15" fillId="0" borderId="0" xfId="5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3" fontId="9" fillId="0" borderId="4" xfId="0" applyNumberFormat="1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center"/>
    </xf>
    <xf numFmtId="165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166" fontId="9" fillId="0" borderId="2" xfId="0" applyNumberFormat="1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left" vertical="center" indent="2"/>
    </xf>
    <xf numFmtId="3" fontId="9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4" fontId="15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164" fontId="15" fillId="0" borderId="0" xfId="5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left"/>
    </xf>
    <xf numFmtId="4" fontId="18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164" fontId="15" fillId="0" borderId="0" xfId="5" applyNumberFormat="1" applyFont="1" applyFill="1" applyBorder="1" applyAlignment="1">
      <alignment horizontal="center"/>
    </xf>
    <xf numFmtId="170" fontId="9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164" fontId="14" fillId="0" borderId="0" xfId="5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164" fontId="15" fillId="0" borderId="0" xfId="0" applyNumberFormat="1" applyFont="1" applyFill="1" applyBorder="1" applyAlignment="1">
      <alignment horizontal="center" vertical="center"/>
    </xf>
    <xf numFmtId="168" fontId="13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15" fillId="0" borderId="0" xfId="0" applyFont="1" applyBorder="1"/>
    <xf numFmtId="166" fontId="14" fillId="4" borderId="3" xfId="0" applyNumberFormat="1" applyFont="1" applyFill="1" applyBorder="1" applyAlignment="1">
      <alignment horizontal="center" vertical="center"/>
    </xf>
    <xf numFmtId="164" fontId="14" fillId="4" borderId="3" xfId="5" applyNumberFormat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Fill="1"/>
    <xf numFmtId="0" fontId="16" fillId="0" borderId="0" xfId="0" applyFont="1" applyFill="1" applyBorder="1"/>
    <xf numFmtId="166" fontId="15" fillId="0" borderId="0" xfId="0" applyNumberFormat="1" applyFont="1" applyFill="1" applyBorder="1" applyAlignment="1">
      <alignment horizontal="center" vertical="center"/>
    </xf>
    <xf numFmtId="166" fontId="12" fillId="5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166" fontId="8" fillId="0" borderId="3" xfId="0" applyNumberFormat="1" applyFont="1" applyFill="1" applyBorder="1" applyAlignment="1">
      <alignment vertical="center"/>
    </xf>
    <xf numFmtId="0" fontId="12" fillId="5" borderId="7" xfId="0" applyFont="1" applyFill="1" applyBorder="1" applyAlignment="1">
      <alignment horizontal="center" vertical="center"/>
    </xf>
    <xf numFmtId="164" fontId="12" fillId="5" borderId="7" xfId="5" applyNumberFormat="1" applyFont="1" applyFill="1" applyBorder="1" applyAlignment="1">
      <alignment horizontal="center" vertical="center"/>
    </xf>
    <xf numFmtId="9" fontId="12" fillId="5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3" fontId="12" fillId="5" borderId="8" xfId="0" applyNumberFormat="1" applyFont="1" applyFill="1" applyBorder="1" applyAlignment="1">
      <alignment horizontal="center"/>
    </xf>
    <xf numFmtId="171" fontId="12" fillId="5" borderId="8" xfId="0" applyNumberFormat="1" applyFont="1" applyFill="1" applyBorder="1" applyAlignment="1">
      <alignment horizontal="center"/>
    </xf>
    <xf numFmtId="171" fontId="12" fillId="5" borderId="8" xfId="0" applyNumberFormat="1" applyFont="1" applyFill="1" applyBorder="1"/>
    <xf numFmtId="0" fontId="6" fillId="0" borderId="10" xfId="0" applyFont="1" applyBorder="1" applyAlignment="1">
      <alignment horizontal="left"/>
    </xf>
    <xf numFmtId="164" fontId="12" fillId="5" borderId="10" xfId="0" applyNumberFormat="1" applyFont="1" applyFill="1" applyBorder="1" applyAlignment="1">
      <alignment horizontal="center"/>
    </xf>
    <xf numFmtId="168" fontId="12" fillId="0" borderId="9" xfId="0" applyNumberFormat="1" applyFont="1" applyBorder="1" applyAlignment="1">
      <alignment horizontal="left"/>
    </xf>
    <xf numFmtId="168" fontId="12" fillId="0" borderId="9" xfId="0" applyNumberFormat="1" applyFont="1" applyBorder="1" applyAlignment="1">
      <alignment horizontal="center"/>
    </xf>
    <xf numFmtId="0" fontId="6" fillId="0" borderId="12" xfId="0" applyFont="1" applyFill="1" applyBorder="1" applyAlignment="1">
      <alignment vertical="center"/>
    </xf>
    <xf numFmtId="166" fontId="6" fillId="0" borderId="12" xfId="0" applyNumberFormat="1" applyFont="1" applyFill="1" applyBorder="1" applyAlignment="1">
      <alignment vertical="center"/>
    </xf>
    <xf numFmtId="166" fontId="9" fillId="5" borderId="12" xfId="0" applyNumberFormat="1" applyFont="1" applyFill="1" applyBorder="1" applyAlignment="1">
      <alignment horizontal="center" vertical="center"/>
    </xf>
    <xf numFmtId="166" fontId="15" fillId="0" borderId="12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166" fontId="6" fillId="0" borderId="11" xfId="0" applyNumberFormat="1" applyFont="1" applyFill="1" applyBorder="1" applyAlignment="1">
      <alignment vertical="center"/>
    </xf>
    <xf numFmtId="166" fontId="9" fillId="5" borderId="11" xfId="0" applyNumberFormat="1" applyFont="1" applyFill="1" applyBorder="1" applyAlignment="1">
      <alignment horizontal="center" vertical="center"/>
    </xf>
    <xf numFmtId="166" fontId="15" fillId="0" borderId="11" xfId="0" applyNumberFormat="1" applyFont="1" applyFill="1" applyBorder="1" applyAlignment="1">
      <alignment horizontal="center" vertical="center"/>
    </xf>
    <xf numFmtId="164" fontId="15" fillId="0" borderId="12" xfId="5" applyNumberFormat="1" applyFont="1" applyFill="1" applyBorder="1" applyAlignment="1">
      <alignment horizontal="center" vertical="center"/>
    </xf>
    <xf numFmtId="164" fontId="15" fillId="0" borderId="11" xfId="5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166" fontId="6" fillId="0" borderId="13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horizontal="center" vertical="center"/>
    </xf>
    <xf numFmtId="166" fontId="15" fillId="0" borderId="13" xfId="0" applyNumberFormat="1" applyFont="1" applyFill="1" applyBorder="1" applyAlignment="1">
      <alignment horizontal="center" vertical="center"/>
    </xf>
    <xf numFmtId="164" fontId="15" fillId="0" borderId="13" xfId="5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166" fontId="6" fillId="0" borderId="14" xfId="0" applyNumberFormat="1" applyFont="1" applyFill="1" applyBorder="1" applyAlignment="1">
      <alignment vertical="center"/>
    </xf>
    <xf numFmtId="166" fontId="9" fillId="5" borderId="14" xfId="0" applyNumberFormat="1" applyFont="1" applyFill="1" applyBorder="1" applyAlignment="1">
      <alignment horizontal="center" vertical="center"/>
    </xf>
    <xf numFmtId="166" fontId="15" fillId="0" borderId="14" xfId="0" applyNumberFormat="1" applyFont="1" applyFill="1" applyBorder="1" applyAlignment="1">
      <alignment horizontal="center" vertical="center"/>
    </xf>
    <xf numFmtId="164" fontId="15" fillId="0" borderId="14" xfId="5" applyNumberFormat="1" applyFont="1" applyFill="1" applyBorder="1" applyAlignment="1">
      <alignment horizontal="center" vertical="center"/>
    </xf>
    <xf numFmtId="164" fontId="15" fillId="0" borderId="15" xfId="5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167" fontId="9" fillId="5" borderId="15" xfId="0" applyNumberFormat="1" applyFont="1" applyFill="1" applyBorder="1" applyAlignment="1">
      <alignment horizontal="center" vertical="center"/>
    </xf>
    <xf numFmtId="165" fontId="15" fillId="0" borderId="15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left"/>
    </xf>
    <xf numFmtId="3" fontId="12" fillId="0" borderId="15" xfId="0" applyNumberFormat="1" applyFont="1" applyFill="1" applyBorder="1" applyAlignment="1">
      <alignment horizontal="center"/>
    </xf>
    <xf numFmtId="165" fontId="9" fillId="0" borderId="15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left" vertical="center" indent="2"/>
    </xf>
    <xf numFmtId="166" fontId="9" fillId="0" borderId="14" xfId="0" applyNumberFormat="1" applyFont="1" applyFill="1" applyBorder="1" applyAlignment="1">
      <alignment horizontal="center" vertical="center"/>
    </xf>
    <xf numFmtId="164" fontId="14" fillId="0" borderId="14" xfId="5" applyNumberFormat="1" applyFont="1" applyFill="1" applyBorder="1" applyAlignment="1">
      <alignment horizontal="center" vertical="center"/>
    </xf>
    <xf numFmtId="172" fontId="15" fillId="0" borderId="15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0" fontId="19" fillId="0" borderId="0" xfId="0" applyFont="1" applyFill="1"/>
    <xf numFmtId="3" fontId="7" fillId="0" borderId="0" xfId="0" applyNumberFormat="1" applyFont="1"/>
    <xf numFmtId="166" fontId="1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Alignment="1"/>
    <xf numFmtId="0" fontId="12" fillId="0" borderId="6" xfId="0" applyFont="1" applyBorder="1" applyAlignment="1">
      <alignment horizontal="center" wrapText="1"/>
    </xf>
    <xf numFmtId="0" fontId="8" fillId="0" borderId="0" xfId="0" applyFont="1"/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/>
    <xf numFmtId="0" fontId="8" fillId="0" borderId="0" xfId="0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9" fontId="7" fillId="0" borderId="0" xfId="0" applyNumberFormat="1" applyFont="1"/>
    <xf numFmtId="44" fontId="15" fillId="0" borderId="15" xfId="0" applyNumberFormat="1" applyFont="1" applyFill="1" applyBorder="1" applyAlignment="1">
      <alignment horizontal="center" vertical="center"/>
    </xf>
    <xf numFmtId="0" fontId="16" fillId="0" borderId="87" xfId="0" applyFont="1" applyFill="1" applyBorder="1"/>
    <xf numFmtId="43" fontId="9" fillId="0" borderId="0" xfId="1637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</cellXfs>
  <cellStyles count="1638">
    <cellStyle name="-" xfId="8"/>
    <cellStyle name="          _x000d__x000a_386grabber=AVGA.3GR_x000d_" xfId="3"/>
    <cellStyle name=" 1" xfId="1"/>
    <cellStyle name=" 2" xfId="2"/>
    <cellStyle name="#" xfId="9"/>
    <cellStyle name="#.##0 ;(#.##0)" xfId="10"/>
    <cellStyle name="$ w/o $" xfId="11"/>
    <cellStyle name="$0" xfId="12"/>
    <cellStyle name="$0.0" xfId="13"/>
    <cellStyle name="$0.00" xfId="14"/>
    <cellStyle name="%" xfId="15"/>
    <cellStyle name="%0" xfId="16"/>
    <cellStyle name="%0.0" xfId="17"/>
    <cellStyle name=";;;" xfId="18"/>
    <cellStyle name="?_x0001__x0001_ ?§??_x0002_????_x000f__x0008_??f_x0006__x0010_?????yyyyyyyyyyyyyyy" xfId="19"/>
    <cellStyle name="???[0]" xfId="20"/>
    <cellStyle name="_060725 NEW модель баланс все Со" xfId="21"/>
    <cellStyle name="_060821 n=10, Э2007 55, ИП 119, ЗС 07г 15" xfId="22"/>
    <cellStyle name="_12План_Ермакь_Финансовый_Бюджет" xfId="23"/>
    <cellStyle name="_2005 - 2010 г. тарифы  амортиз. инфр." xfId="24"/>
    <cellStyle name="_2007.04.23_ОДР март 2007" xfId="25"/>
    <cellStyle name="_2007-07-04Модель для оценщиков" xfId="26"/>
    <cellStyle name="_2007-2001, 2007 - для бухг." xfId="27"/>
    <cellStyle name="_Book1" xfId="28"/>
    <cellStyle name="_Capex_Assumptions_070706" xfId="29"/>
    <cellStyle name="_Capex_Assumptions_070706_CKBA_06_12_2" xfId="30"/>
    <cellStyle name="_Capex_Assumptions_070706_DCF_AME_26.11.07" xfId="31"/>
    <cellStyle name="_Capex_Assumptions_070706_FinancialModel 14.11.07" xfId="32"/>
    <cellStyle name="_Chicken_Draft_AG" xfId="33"/>
    <cellStyle name="_Column5_Vertriebsgesellschaften" xfId="34"/>
    <cellStyle name="_Donau_GRF_2005_audited_280206" xfId="35"/>
    <cellStyle name="_Donau_GRF_2005_audited_280206_CKBA_06_12_2" xfId="36"/>
    <cellStyle name="_Donau_GRF_2005_audited_280206_DCF_AME_26.11.07" xfId="37"/>
    <cellStyle name="_Donau_GRF_2005_audited_280206_FinancialModel 14.11.07" xfId="38"/>
    <cellStyle name="_Donau_GRF_2005_audited_280206_UralChim_WACC_1" xfId="39"/>
    <cellStyle name="_EWUB_GRF_2005_unaudited_250206" xfId="40"/>
    <cellStyle name="_EWUB_GRF_2005_unaudited_250206_CKBA_06_12_2" xfId="41"/>
    <cellStyle name="_EWUB_GRF_2005_unaudited_250206_DCF_AME_26.11.07" xfId="42"/>
    <cellStyle name="_EWUB_GRF_2005_unaudited_250206_FinancialModel 14.11.07" xfId="43"/>
    <cellStyle name="_EWUB_GRF_2005_unaudited_250206_UralChim_WACC_1" xfId="44"/>
    <cellStyle name="_Expenses of InGok Traders" xfId="45"/>
    <cellStyle name="_FFF" xfId="46"/>
    <cellStyle name="_FFF_CKBA_06_12_2" xfId="47"/>
    <cellStyle name="_FFF_DCF_AME_26.11.07" xfId="48"/>
    <cellStyle name="_FFF_FinancialModel 14.11.07" xfId="49"/>
    <cellStyle name="_FFF_New Form10_2" xfId="50"/>
    <cellStyle name="_FFF_New Form10_2_CKBA_06_12_2" xfId="51"/>
    <cellStyle name="_FFF_New Form10_2_DCF_AME_26.11.07" xfId="52"/>
    <cellStyle name="_FFF_New Form10_2_FinancialModel 14.11.07" xfId="53"/>
    <cellStyle name="_FFF_New Form10_2_UralChim_WACC_1" xfId="54"/>
    <cellStyle name="_FFF_Nsi" xfId="55"/>
    <cellStyle name="_FFF_Nsi_1" xfId="56"/>
    <cellStyle name="_FFF_Nsi_1_CKBA_06_12_2" xfId="57"/>
    <cellStyle name="_FFF_Nsi_1_DCF_AME_26.11.07" xfId="58"/>
    <cellStyle name="_FFF_Nsi_1_FinancialModel 14.11.07" xfId="59"/>
    <cellStyle name="_FFF_Nsi_1_UralChim_WACC_1" xfId="60"/>
    <cellStyle name="_FFF_Nsi_139" xfId="61"/>
    <cellStyle name="_FFF_Nsi_139_CKBA_06_12_2" xfId="62"/>
    <cellStyle name="_FFF_Nsi_139_DCF_AME_26.11.07" xfId="63"/>
    <cellStyle name="_FFF_Nsi_139_FinancialModel 14.11.07" xfId="64"/>
    <cellStyle name="_FFF_Nsi_139_UralChim_WACC_1" xfId="65"/>
    <cellStyle name="_FFF_Nsi_140" xfId="66"/>
    <cellStyle name="_FFF_Nsi_140(Зах)" xfId="67"/>
    <cellStyle name="_FFF_Nsi_140(Зах)_CKBA_06_12_2" xfId="68"/>
    <cellStyle name="_FFF_Nsi_140(Зах)_DCF_AME_26.11.07" xfId="69"/>
    <cellStyle name="_FFF_Nsi_140(Зах)_FinancialModel 14.11.07" xfId="70"/>
    <cellStyle name="_FFF_Nsi_140(Зах)_UralChim_WACC_1" xfId="71"/>
    <cellStyle name="_FFF_Nsi_140_CKBA_06_12_2" xfId="72"/>
    <cellStyle name="_FFF_Nsi_140_DCF_AME_26.11.07" xfId="73"/>
    <cellStyle name="_FFF_Nsi_140_FinancialModel 14.11.07" xfId="74"/>
    <cellStyle name="_FFF_Nsi_140_mod" xfId="75"/>
    <cellStyle name="_FFF_Nsi_140_mod_CKBA_06_12_2" xfId="76"/>
    <cellStyle name="_FFF_Nsi_140_mod_DCF_AME_26.11.07" xfId="77"/>
    <cellStyle name="_FFF_Nsi_140_mod_FinancialModel 14.11.07" xfId="78"/>
    <cellStyle name="_FFF_Nsi_140_mod_UralChim_WACC_1" xfId="79"/>
    <cellStyle name="_FFF_Nsi_140_UralChim_WACC_1" xfId="80"/>
    <cellStyle name="_FFF_Nsi_CKBA_06_12_2" xfId="81"/>
    <cellStyle name="_FFF_Nsi_DCF_AME_26.11.07" xfId="82"/>
    <cellStyle name="_FFF_Nsi_FinancialModel 14.11.07" xfId="83"/>
    <cellStyle name="_FFF_Nsi_UralChim_WACC_1" xfId="84"/>
    <cellStyle name="_FFF_Summary" xfId="85"/>
    <cellStyle name="_FFF_Summary_CKBA_06_12_2" xfId="86"/>
    <cellStyle name="_FFF_Summary_DCF_AME_26.11.07" xfId="87"/>
    <cellStyle name="_FFF_Summary_FinancialModel 14.11.07" xfId="88"/>
    <cellStyle name="_FFF_Summary_UralChim_WACC_1" xfId="89"/>
    <cellStyle name="_FFF_Tax_form_1кв_3" xfId="90"/>
    <cellStyle name="_FFF_Tax_form_1кв_3_CKBA_06_12_2" xfId="91"/>
    <cellStyle name="_FFF_Tax_form_1кв_3_DCF_AME_26.11.07" xfId="92"/>
    <cellStyle name="_FFF_Tax_form_1кв_3_FinancialModel 14.11.07" xfId="93"/>
    <cellStyle name="_FFF_Tax_form_1кв_3_UralChim_WACC_1" xfId="94"/>
    <cellStyle name="_FFF_UralChim_WACC_1" xfId="95"/>
    <cellStyle name="_FFF_БКЭ" xfId="96"/>
    <cellStyle name="_FFF_БКЭ_CKBA_06_12_2" xfId="97"/>
    <cellStyle name="_FFF_БКЭ_DCF_AME_26.11.07" xfId="98"/>
    <cellStyle name="_FFF_БКЭ_FinancialModel 14.11.07" xfId="99"/>
    <cellStyle name="_FFF_БКЭ_UralChim_WACC_1" xfId="100"/>
    <cellStyle name="_Fin analysis Marta" xfId="101"/>
    <cellStyle name="_Final_Book_010301" xfId="102"/>
    <cellStyle name="_Final_Book_010301_CKBA_06_12_2" xfId="103"/>
    <cellStyle name="_Final_Book_010301_DCF_AME_26.11.07" xfId="104"/>
    <cellStyle name="_Final_Book_010301_FinancialModel 14.11.07" xfId="105"/>
    <cellStyle name="_Final_Book_010301_New Form10_2" xfId="106"/>
    <cellStyle name="_Final_Book_010301_New Form10_2_CKBA_06_12_2" xfId="107"/>
    <cellStyle name="_Final_Book_010301_New Form10_2_DCF_AME_26.11.07" xfId="108"/>
    <cellStyle name="_Final_Book_010301_New Form10_2_FinancialModel 14.11.07" xfId="109"/>
    <cellStyle name="_Final_Book_010301_New Form10_2_UralChim_WACC_1" xfId="110"/>
    <cellStyle name="_Final_Book_010301_Nsi" xfId="111"/>
    <cellStyle name="_Final_Book_010301_Nsi_1" xfId="112"/>
    <cellStyle name="_Final_Book_010301_Nsi_1_CKBA_06_12_2" xfId="113"/>
    <cellStyle name="_Final_Book_010301_Nsi_1_DCF_AME_26.11.07" xfId="114"/>
    <cellStyle name="_Final_Book_010301_Nsi_1_FinancialModel 14.11.07" xfId="115"/>
    <cellStyle name="_Final_Book_010301_Nsi_1_UralChim_WACC_1" xfId="116"/>
    <cellStyle name="_Final_Book_010301_Nsi_139" xfId="117"/>
    <cellStyle name="_Final_Book_010301_Nsi_139_CKBA_06_12_2" xfId="118"/>
    <cellStyle name="_Final_Book_010301_Nsi_139_DCF_AME_26.11.07" xfId="119"/>
    <cellStyle name="_Final_Book_010301_Nsi_139_FinancialModel 14.11.07" xfId="120"/>
    <cellStyle name="_Final_Book_010301_Nsi_139_UralChim_WACC_1" xfId="121"/>
    <cellStyle name="_Final_Book_010301_Nsi_140" xfId="122"/>
    <cellStyle name="_Final_Book_010301_Nsi_140(Зах)" xfId="123"/>
    <cellStyle name="_Final_Book_010301_Nsi_140(Зах)_CKBA_06_12_2" xfId="124"/>
    <cellStyle name="_Final_Book_010301_Nsi_140(Зах)_DCF_AME_26.11.07" xfId="125"/>
    <cellStyle name="_Final_Book_010301_Nsi_140(Зах)_FinancialModel 14.11.07" xfId="126"/>
    <cellStyle name="_Final_Book_010301_Nsi_140(Зах)_UralChim_WACC_1" xfId="127"/>
    <cellStyle name="_Final_Book_010301_Nsi_140_CKBA_06_12_2" xfId="128"/>
    <cellStyle name="_Final_Book_010301_Nsi_140_DCF_AME_26.11.07" xfId="129"/>
    <cellStyle name="_Final_Book_010301_Nsi_140_FinancialModel 14.11.07" xfId="130"/>
    <cellStyle name="_Final_Book_010301_Nsi_140_mod" xfId="131"/>
    <cellStyle name="_Final_Book_010301_Nsi_140_mod_CKBA_06_12_2" xfId="132"/>
    <cellStyle name="_Final_Book_010301_Nsi_140_mod_DCF_AME_26.11.07" xfId="133"/>
    <cellStyle name="_Final_Book_010301_Nsi_140_mod_FinancialModel 14.11.07" xfId="134"/>
    <cellStyle name="_Final_Book_010301_Nsi_140_mod_UralChim_WACC_1" xfId="135"/>
    <cellStyle name="_Final_Book_010301_Nsi_140_UralChim_WACC_1" xfId="136"/>
    <cellStyle name="_Final_Book_010301_Nsi_CKBA_06_12_2" xfId="137"/>
    <cellStyle name="_Final_Book_010301_Nsi_DCF_AME_26.11.07" xfId="138"/>
    <cellStyle name="_Final_Book_010301_Nsi_FinancialModel 14.11.07" xfId="139"/>
    <cellStyle name="_Final_Book_010301_Nsi_UralChim_WACC_1" xfId="140"/>
    <cellStyle name="_Final_Book_010301_Summary" xfId="141"/>
    <cellStyle name="_Final_Book_010301_Summary_CKBA_06_12_2" xfId="142"/>
    <cellStyle name="_Final_Book_010301_Summary_DCF_AME_26.11.07" xfId="143"/>
    <cellStyle name="_Final_Book_010301_Summary_FinancialModel 14.11.07" xfId="144"/>
    <cellStyle name="_Final_Book_010301_Summary_UralChim_WACC_1" xfId="145"/>
    <cellStyle name="_Final_Book_010301_Tax_form_1кв_3" xfId="146"/>
    <cellStyle name="_Final_Book_010301_Tax_form_1кв_3_CKBA_06_12_2" xfId="147"/>
    <cellStyle name="_Final_Book_010301_Tax_form_1кв_3_DCF_AME_26.11.07" xfId="148"/>
    <cellStyle name="_Final_Book_010301_Tax_form_1кв_3_FinancialModel 14.11.07" xfId="149"/>
    <cellStyle name="_Final_Book_010301_Tax_form_1кв_3_UralChim_WACC_1" xfId="150"/>
    <cellStyle name="_Final_Book_010301_UralChim_WACC_1" xfId="151"/>
    <cellStyle name="_Final_Book_010301_БКЭ" xfId="152"/>
    <cellStyle name="_Final_Book_010301_БКЭ_CKBA_06_12_2" xfId="153"/>
    <cellStyle name="_Final_Book_010301_БКЭ_DCF_AME_26.11.07" xfId="154"/>
    <cellStyle name="_Final_Book_010301_БКЭ_FinancialModel 14.11.07" xfId="155"/>
    <cellStyle name="_Final_Book_010301_БКЭ_UralChim_WACC_1" xfId="156"/>
    <cellStyle name="_FinStat" xfId="157"/>
    <cellStyle name="_Grossmart_DCF_05.09" xfId="158"/>
    <cellStyle name="_Guta support" xfId="159"/>
    <cellStyle name="_Guta support_CKBA_06_12_2" xfId="160"/>
    <cellStyle name="_Guta support_DCF_AME_26.11.07" xfId="161"/>
    <cellStyle name="_Guta support_FinancialModel 14.11.07" xfId="162"/>
    <cellStyle name="_Guta support_UralChim_WACC_1" xfId="163"/>
    <cellStyle name="_Input TD" xfId="164"/>
    <cellStyle name="_Inputs" xfId="165"/>
    <cellStyle name="_Inputs &amp; Assumptions" xfId="166"/>
    <cellStyle name="_Inputs &amp; Assumptions_1" xfId="167"/>
    <cellStyle name="_IPO_2007-2011" xfId="168"/>
    <cellStyle name="_IPr_TGK_2005" xfId="169"/>
    <cellStyle name="_IPr_TGK_2005_4q0" xfId="170"/>
    <cellStyle name="_Jay_June 06 UCN_EY_7" xfId="171"/>
    <cellStyle name="_Jay_June 06 UCN_EY_7_CKBA_06_12_2" xfId="172"/>
    <cellStyle name="_Jay_June 06 UCN_EY_7_DCF_AME_26.11.07" xfId="173"/>
    <cellStyle name="_Jay_June 06 UCN_EY_7_FinancialModel 14.11.07" xfId="174"/>
    <cellStyle name="_Krasnodonugol DCF model_v 0_September 3 2005" xfId="175"/>
    <cellStyle name="_Krasnodonugol DCF model_v 0_September 3 2005_CKBA_06_12_2" xfId="176"/>
    <cellStyle name="_Krasnodonugol DCF model_v 0_September 3 2005_DCF_AME_26.11.07" xfId="177"/>
    <cellStyle name="_Krasnodonugol DCF model_v 0_September 3 2005_FinancialModel 14.11.07" xfId="178"/>
    <cellStyle name="_Krasnodonugol DCF model_v 0_September 3 2005_UralChim_WACC_1" xfId="179"/>
    <cellStyle name="_LFL_Sales for 2001-2006" xfId="180"/>
    <cellStyle name="_LFL_Sales for 2001-2006_CKBA_06_12_2" xfId="181"/>
    <cellStyle name="_LFL_Sales for 2001-2006_DCF_AME_26.11.07" xfId="182"/>
    <cellStyle name="_LFL_Sales for 2001-2006_FinancialModel 14.11.07" xfId="183"/>
    <cellStyle name="_LFL_Sales for 2001-2006_UralChim_WACC_1" xfId="184"/>
    <cellStyle name="_LimaReportTable_TT Workbook (V06032007) - Leo_TT Workbook Template - v2" xfId="185"/>
    <cellStyle name="_Maifair_model_160506_values_2" xfId="186"/>
    <cellStyle name="_Maifair_model_160506_values_2_CKBA_06_12_2" xfId="187"/>
    <cellStyle name="_Maifair_model_160506_values_2_DCF_AME_26.11.07" xfId="188"/>
    <cellStyle name="_Maifair_model_160506_values_2_FinancialModel 14.11.07" xfId="189"/>
    <cellStyle name="_Maifair_model_160506_values_2_UralChim_WACC_1" xfId="190"/>
    <cellStyle name="_Model 08.08.06" xfId="191"/>
    <cellStyle name="_Model 08.08.06_CKBA_06_12_2" xfId="192"/>
    <cellStyle name="_Model 08.08.06_DCF_AME_26.11.07" xfId="193"/>
    <cellStyle name="_Model 08.08.06_FinancialModel 14.11.07" xfId="194"/>
    <cellStyle name="_Model 08.08.06_UralChim_WACC_1" xfId="195"/>
    <cellStyle name="_model v11_simple_1_1" xfId="196"/>
    <cellStyle name="_model v11_simple_1_1_CKBA_06_12_2" xfId="197"/>
    <cellStyle name="_model v11_simple_1_1_DCF_AME_26.11.07" xfId="198"/>
    <cellStyle name="_model v11_simple_1_1_FinancialModel 14.11.07" xfId="199"/>
    <cellStyle name="_model v12_simple_1_3" xfId="200"/>
    <cellStyle name="_MOSENERGO OG" xfId="201"/>
    <cellStyle name="_New_Sofi" xfId="202"/>
    <cellStyle name="_New_Sofi_CKBA_06_12_2" xfId="203"/>
    <cellStyle name="_New_Sofi_DCF_AME_26.11.07" xfId="204"/>
    <cellStyle name="_New_Sofi_FFF" xfId="205"/>
    <cellStyle name="_New_Sofi_FFF_CKBA_06_12_2" xfId="206"/>
    <cellStyle name="_New_Sofi_FFF_DCF_AME_26.11.07" xfId="207"/>
    <cellStyle name="_New_Sofi_FFF_FinancialModel 14.11.07" xfId="208"/>
    <cellStyle name="_New_Sofi_FFF_UralChim_WACC_1" xfId="209"/>
    <cellStyle name="_New_Sofi_FinancialModel 14.11.07" xfId="210"/>
    <cellStyle name="_New_Sofi_New Form10_2" xfId="211"/>
    <cellStyle name="_New_Sofi_New Form10_2_CKBA_06_12_2" xfId="212"/>
    <cellStyle name="_New_Sofi_New Form10_2_DCF_AME_26.11.07" xfId="213"/>
    <cellStyle name="_New_Sofi_New Form10_2_FinancialModel 14.11.07" xfId="214"/>
    <cellStyle name="_New_Sofi_New Form10_2_UralChim_WACC_1" xfId="215"/>
    <cellStyle name="_New_Sofi_Nsi" xfId="216"/>
    <cellStyle name="_New_Sofi_Nsi_1" xfId="217"/>
    <cellStyle name="_New_Sofi_Nsi_1_CKBA_06_12_2" xfId="218"/>
    <cellStyle name="_New_Sofi_Nsi_1_DCF_AME_26.11.07" xfId="219"/>
    <cellStyle name="_New_Sofi_Nsi_1_FinancialModel 14.11.07" xfId="220"/>
    <cellStyle name="_New_Sofi_Nsi_1_UralChim_WACC_1" xfId="221"/>
    <cellStyle name="_New_Sofi_Nsi_139" xfId="222"/>
    <cellStyle name="_New_Sofi_Nsi_139_CKBA_06_12_2" xfId="223"/>
    <cellStyle name="_New_Sofi_Nsi_139_DCF_AME_26.11.07" xfId="224"/>
    <cellStyle name="_New_Sofi_Nsi_139_FinancialModel 14.11.07" xfId="225"/>
    <cellStyle name="_New_Sofi_Nsi_139_UralChim_WACC_1" xfId="226"/>
    <cellStyle name="_New_Sofi_Nsi_140" xfId="227"/>
    <cellStyle name="_New_Sofi_Nsi_140(Зах)" xfId="228"/>
    <cellStyle name="_New_Sofi_Nsi_140(Зах)_CKBA_06_12_2" xfId="229"/>
    <cellStyle name="_New_Sofi_Nsi_140(Зах)_DCF_AME_26.11.07" xfId="230"/>
    <cellStyle name="_New_Sofi_Nsi_140(Зах)_FinancialModel 14.11.07" xfId="231"/>
    <cellStyle name="_New_Sofi_Nsi_140(Зах)_UralChim_WACC_1" xfId="232"/>
    <cellStyle name="_New_Sofi_Nsi_140_CKBA_06_12_2" xfId="233"/>
    <cellStyle name="_New_Sofi_Nsi_140_DCF_AME_26.11.07" xfId="234"/>
    <cellStyle name="_New_Sofi_Nsi_140_FinancialModel 14.11.07" xfId="235"/>
    <cellStyle name="_New_Sofi_Nsi_140_mod" xfId="236"/>
    <cellStyle name="_New_Sofi_Nsi_140_mod_CKBA_06_12_2" xfId="237"/>
    <cellStyle name="_New_Sofi_Nsi_140_mod_DCF_AME_26.11.07" xfId="238"/>
    <cellStyle name="_New_Sofi_Nsi_140_mod_FinancialModel 14.11.07" xfId="239"/>
    <cellStyle name="_New_Sofi_Nsi_140_mod_UralChim_WACC_1" xfId="240"/>
    <cellStyle name="_New_Sofi_Nsi_140_UralChim_WACC_1" xfId="241"/>
    <cellStyle name="_New_Sofi_Nsi_CKBA_06_12_2" xfId="242"/>
    <cellStyle name="_New_Sofi_Nsi_DCF_AME_26.11.07" xfId="243"/>
    <cellStyle name="_New_Sofi_Nsi_FinancialModel 14.11.07" xfId="244"/>
    <cellStyle name="_New_Sofi_Nsi_UralChim_WACC_1" xfId="245"/>
    <cellStyle name="_New_Sofi_Summary" xfId="246"/>
    <cellStyle name="_New_Sofi_Summary_CKBA_06_12_2" xfId="247"/>
    <cellStyle name="_New_Sofi_Summary_DCF_AME_26.11.07" xfId="248"/>
    <cellStyle name="_New_Sofi_Summary_FinancialModel 14.11.07" xfId="249"/>
    <cellStyle name="_New_Sofi_Summary_UralChim_WACC_1" xfId="250"/>
    <cellStyle name="_New_Sofi_Tax_form_1кв_3" xfId="251"/>
    <cellStyle name="_New_Sofi_Tax_form_1кв_3_CKBA_06_12_2" xfId="252"/>
    <cellStyle name="_New_Sofi_Tax_form_1кв_3_DCF_AME_26.11.07" xfId="253"/>
    <cellStyle name="_New_Sofi_Tax_form_1кв_3_FinancialModel 14.11.07" xfId="254"/>
    <cellStyle name="_New_Sofi_Tax_form_1кв_3_UralChim_WACC_1" xfId="255"/>
    <cellStyle name="_New_Sofi_UralChim_WACC_1" xfId="256"/>
    <cellStyle name="_New_Sofi_БКЭ" xfId="257"/>
    <cellStyle name="_New_Sofi_БКЭ_CKBA_06_12_2" xfId="258"/>
    <cellStyle name="_New_Sofi_БКЭ_DCF_AME_26.11.07" xfId="259"/>
    <cellStyle name="_New_Sofi_БКЭ_FinancialModel 14.11.07" xfId="260"/>
    <cellStyle name="_New_Sofi_БКЭ_UralChim_WACC_1" xfId="261"/>
    <cellStyle name="_Noncurrent assets" xfId="262"/>
    <cellStyle name="_Nsi" xfId="263"/>
    <cellStyle name="_Nsi_CKBA_06_12_2" xfId="264"/>
    <cellStyle name="_Nsi_DCF_AME_26.11.07" xfId="265"/>
    <cellStyle name="_Nsi_FinancialModel 14.11.07" xfId="266"/>
    <cellStyle name="_Nsi_UralChim_WACC_1" xfId="267"/>
    <cellStyle name="_Nutritek support" xfId="268"/>
    <cellStyle name="_Nutritek support_CKBA_06_12_2" xfId="269"/>
    <cellStyle name="_Nutritek support_DCF_AME_26.11.07" xfId="270"/>
    <cellStyle name="_Nutritek support_FinancialModel 14.11.07" xfId="271"/>
    <cellStyle name="_Nutritek support_UralChim_WACC_1" xfId="272"/>
    <cellStyle name="_O.0412.HZ-reviewed_TT Workbook (V06032007) - Leo_TT Workbook Template - v2_TT Workbook 25OCT07" xfId="273"/>
    <cellStyle name="_O_TT Workbook (V06032007)" xfId="274"/>
    <cellStyle name="_OMK valuation model draft" xfId="275"/>
    <cellStyle name="_Operation activity" xfId="276"/>
    <cellStyle name="_OWHB_GRF_2005_audited_280206" xfId="277"/>
    <cellStyle name="_OWHB_GRF_2005_audited_280206_CKBA_06_12_2" xfId="278"/>
    <cellStyle name="_OWHB_GRF_2005_audited_280206_DCF_AME_26.11.07" xfId="279"/>
    <cellStyle name="_OWHB_GRF_2005_audited_280206_FinancialModel 14.11.07" xfId="280"/>
    <cellStyle name="_OWHB_GRF_2005_audited_280206_UralChim_WACC_1" xfId="281"/>
    <cellStyle name="_P&amp;L" xfId="282"/>
    <cellStyle name="_P&amp;L, Balance check file" xfId="283"/>
    <cellStyle name="_P_Hebei China Steel 2003 - 2004" xfId="284"/>
    <cellStyle name="_P_O.0412.HZ-reviewed" xfId="285"/>
    <cellStyle name="_payroll_Hebei China Steel 2003 - 2004" xfId="286"/>
    <cellStyle name="_Percent" xfId="287"/>
    <cellStyle name="_PL2" xfId="288"/>
    <cellStyle name="_Project Samovar Databook 1506 v3" xfId="289"/>
    <cellStyle name="_RO Model v.3.9 - Final Draft (02.11.06)" xfId="290"/>
    <cellStyle name="_Row4_PPA HCST - Valuation IPRnD_Summary_220607_1100" xfId="291"/>
    <cellStyle name="_Sheet1" xfId="292"/>
    <cellStyle name="_Sholoh_exhibits" xfId="293"/>
    <cellStyle name="_Sholohovskaya_DCF_4 (до 2011)" xfId="294"/>
    <cellStyle name="_SILUR_DCF_3" xfId="295"/>
    <cellStyle name="_silur_exhibits" xfId="296"/>
    <cellStyle name="_steel EM update 2_AK" xfId="297"/>
    <cellStyle name="_support" xfId="298"/>
    <cellStyle name="_support_CKBA_06_12_2" xfId="299"/>
    <cellStyle name="_support_DCF_AME_26.11.07" xfId="300"/>
    <cellStyle name="_support_FinancialModel 14.11.07" xfId="301"/>
    <cellStyle name="_support_UralChim_WACC_1" xfId="302"/>
    <cellStyle name="_Tander_IPO_support" xfId="303"/>
    <cellStyle name="_Tander_IPO_support_CKBA_06_12_2" xfId="304"/>
    <cellStyle name="_Tander_IPO_support_DCF_AME_26.11.07" xfId="305"/>
    <cellStyle name="_Tander_IPO_support_FinancialModel 14.11.07" xfId="306"/>
    <cellStyle name="_Tander_IPO_support_UralChim_WACC_1" xfId="307"/>
    <cellStyle name="_TGK-1" xfId="308"/>
    <cellStyle name="_TGK-невский" xfId="309"/>
    <cellStyle name="_UralChim_WACC_1" xfId="310"/>
    <cellStyle name="_Valuation of Assembled Workforce_18.06.07" xfId="311"/>
    <cellStyle name="_waccDIXI" xfId="312"/>
    <cellStyle name="_waccDIXI_CKBA_06_12_2" xfId="313"/>
    <cellStyle name="_waccDIXI_DCF_AME_26.11.07" xfId="314"/>
    <cellStyle name="_waccDIXI_FinancialModel 14.11.07" xfId="315"/>
    <cellStyle name="_waccDIXI_UralChim_WACC_1" xfId="316"/>
    <cellStyle name="_WC_Assumptions_100706 " xfId="317"/>
    <cellStyle name="_WC_Assumptions_100706 _CKBA_06_12_2" xfId="318"/>
    <cellStyle name="_WC_Assumptions_100706 _DCF_AME_26.11.07" xfId="319"/>
    <cellStyle name="_WC_Assumptions_100706 _FinancialModel 14.11.07" xfId="320"/>
    <cellStyle name="_Анализ Долговой позиции на 2005 г" xfId="321"/>
    <cellStyle name="_бизнес-план на 2005 год" xfId="322"/>
    <cellStyle name="_бюджет_модель_2007-2009-09-11-06 нф" xfId="323"/>
    <cellStyle name="_бюджет_открытые_с_25-10-06_до_31-12-06-ПЭО" xfId="324"/>
    <cellStyle name="_бюджет_открытые_с_25-10-06_до_31-12-06-ПЭО нф" xfId="325"/>
    <cellStyle name="_бюджет_открытые-известные_в_2007-1-ПЭО нф" xfId="326"/>
    <cellStyle name="_бюджет_открытые-известные_в_2007-2-ПЭО нф" xfId="327"/>
    <cellStyle name="_бюджет_открытые-известные_в_2008-ПЭО нф" xfId="328"/>
    <cellStyle name="_бюджет_СЕТИ-Действующие_2007-11" xfId="329"/>
    <cellStyle name="_бюджет_СЕТИ-Действующие_2007-11 нф" xfId="330"/>
    <cellStyle name="_бюджет_СЕТИ-Инвестиционные_2007-11 нф" xfId="331"/>
    <cellStyle name="_ИП, ПП для финмодели ВЭК" xfId="332"/>
    <cellStyle name="_Книга3" xfId="333"/>
    <cellStyle name="_Книга3_CKBA_06_12_2" xfId="334"/>
    <cellStyle name="_Книга3_DCF_AME_26.11.07" xfId="335"/>
    <cellStyle name="_Книга3_FinancialModel 14.11.07" xfId="336"/>
    <cellStyle name="_Книга3_New Form10_2" xfId="337"/>
    <cellStyle name="_Книга3_New Form10_2_CKBA_06_12_2" xfId="338"/>
    <cellStyle name="_Книга3_New Form10_2_DCF_AME_26.11.07" xfId="339"/>
    <cellStyle name="_Книга3_New Form10_2_FinancialModel 14.11.07" xfId="340"/>
    <cellStyle name="_Книга3_New Form10_2_UralChim_WACC_1" xfId="341"/>
    <cellStyle name="_Книга3_Nsi" xfId="342"/>
    <cellStyle name="_Книга3_Nsi_1" xfId="343"/>
    <cellStyle name="_Книга3_Nsi_1_CKBA_06_12_2" xfId="344"/>
    <cellStyle name="_Книга3_Nsi_1_DCF_AME_26.11.07" xfId="345"/>
    <cellStyle name="_Книга3_Nsi_1_FinancialModel 14.11.07" xfId="346"/>
    <cellStyle name="_Книга3_Nsi_1_UralChim_WACC_1" xfId="347"/>
    <cellStyle name="_Книга3_Nsi_139" xfId="348"/>
    <cellStyle name="_Книга3_Nsi_139_CKBA_06_12_2" xfId="349"/>
    <cellStyle name="_Книга3_Nsi_139_DCF_AME_26.11.07" xfId="350"/>
    <cellStyle name="_Книга3_Nsi_139_FinancialModel 14.11.07" xfId="351"/>
    <cellStyle name="_Книга3_Nsi_139_UralChim_WACC_1" xfId="352"/>
    <cellStyle name="_Книга3_Nsi_140" xfId="353"/>
    <cellStyle name="_Книга3_Nsi_140(Зах)" xfId="354"/>
    <cellStyle name="_Книга3_Nsi_140(Зах)_CKBA_06_12_2" xfId="355"/>
    <cellStyle name="_Книга3_Nsi_140(Зах)_DCF_AME_26.11.07" xfId="356"/>
    <cellStyle name="_Книга3_Nsi_140(Зах)_FinancialModel 14.11.07" xfId="357"/>
    <cellStyle name="_Книга3_Nsi_140(Зах)_UralChim_WACC_1" xfId="358"/>
    <cellStyle name="_Книга3_Nsi_140_CKBA_06_12_2" xfId="359"/>
    <cellStyle name="_Книга3_Nsi_140_DCF_AME_26.11.07" xfId="360"/>
    <cellStyle name="_Книга3_Nsi_140_FinancialModel 14.11.07" xfId="361"/>
    <cellStyle name="_Книга3_Nsi_140_mod" xfId="362"/>
    <cellStyle name="_Книга3_Nsi_140_mod_CKBA_06_12_2" xfId="363"/>
    <cellStyle name="_Книга3_Nsi_140_mod_DCF_AME_26.11.07" xfId="364"/>
    <cellStyle name="_Книга3_Nsi_140_mod_FinancialModel 14.11.07" xfId="365"/>
    <cellStyle name="_Книга3_Nsi_140_mod_UralChim_WACC_1" xfId="366"/>
    <cellStyle name="_Книга3_Nsi_140_UralChim_WACC_1" xfId="367"/>
    <cellStyle name="_Книга3_Nsi_CKBA_06_12_2" xfId="368"/>
    <cellStyle name="_Книга3_Nsi_DCF_AME_26.11.07" xfId="369"/>
    <cellStyle name="_Книга3_Nsi_FinancialModel 14.11.07" xfId="370"/>
    <cellStyle name="_Книга3_Nsi_UralChim_WACC_1" xfId="371"/>
    <cellStyle name="_Книга3_Summary" xfId="372"/>
    <cellStyle name="_Книга3_Summary_CKBA_06_12_2" xfId="373"/>
    <cellStyle name="_Книга3_Summary_DCF_AME_26.11.07" xfId="374"/>
    <cellStyle name="_Книга3_Summary_FinancialModel 14.11.07" xfId="375"/>
    <cellStyle name="_Книга3_Summary_UralChim_WACC_1" xfId="376"/>
    <cellStyle name="_Книга3_Tax_form_1кв_3" xfId="377"/>
    <cellStyle name="_Книга3_Tax_form_1кв_3_CKBA_06_12_2" xfId="378"/>
    <cellStyle name="_Книга3_Tax_form_1кв_3_DCF_AME_26.11.07" xfId="379"/>
    <cellStyle name="_Книга3_Tax_form_1кв_3_FinancialModel 14.11.07" xfId="380"/>
    <cellStyle name="_Книга3_Tax_form_1кв_3_UralChim_WACC_1" xfId="381"/>
    <cellStyle name="_Книга3_UralChim_WACC_1" xfId="382"/>
    <cellStyle name="_Книга3_БКЭ" xfId="383"/>
    <cellStyle name="_Книга3_БКЭ_CKBA_06_12_2" xfId="384"/>
    <cellStyle name="_Книга3_БКЭ_DCF_AME_26.11.07" xfId="385"/>
    <cellStyle name="_Книга3_БКЭ_FinancialModel 14.11.07" xfId="386"/>
    <cellStyle name="_Книга3_БКЭ_UralChim_WACC_1" xfId="387"/>
    <cellStyle name="_Книга7" xfId="388"/>
    <cellStyle name="_Книга7_CKBA_06_12_2" xfId="389"/>
    <cellStyle name="_Книга7_DCF_AME_26.11.07" xfId="390"/>
    <cellStyle name="_Книга7_FinancialModel 14.11.07" xfId="391"/>
    <cellStyle name="_Книга7_New Form10_2" xfId="392"/>
    <cellStyle name="_Книга7_New Form10_2_CKBA_06_12_2" xfId="393"/>
    <cellStyle name="_Книга7_New Form10_2_DCF_AME_26.11.07" xfId="394"/>
    <cellStyle name="_Книга7_New Form10_2_FinancialModel 14.11.07" xfId="395"/>
    <cellStyle name="_Книга7_New Form10_2_UralChim_WACC_1" xfId="396"/>
    <cellStyle name="_Книга7_Nsi" xfId="397"/>
    <cellStyle name="_Книга7_Nsi_1" xfId="398"/>
    <cellStyle name="_Книга7_Nsi_1_CKBA_06_12_2" xfId="399"/>
    <cellStyle name="_Книга7_Nsi_1_DCF_AME_26.11.07" xfId="400"/>
    <cellStyle name="_Книга7_Nsi_1_FinancialModel 14.11.07" xfId="401"/>
    <cellStyle name="_Книга7_Nsi_1_UralChim_WACC_1" xfId="402"/>
    <cellStyle name="_Книга7_Nsi_139" xfId="403"/>
    <cellStyle name="_Книга7_Nsi_139_CKBA_06_12_2" xfId="404"/>
    <cellStyle name="_Книга7_Nsi_139_DCF_AME_26.11.07" xfId="405"/>
    <cellStyle name="_Книга7_Nsi_139_FinancialModel 14.11.07" xfId="406"/>
    <cellStyle name="_Книга7_Nsi_139_UralChim_WACC_1" xfId="407"/>
    <cellStyle name="_Книга7_Nsi_140" xfId="408"/>
    <cellStyle name="_Книга7_Nsi_140(Зах)" xfId="409"/>
    <cellStyle name="_Книга7_Nsi_140(Зах)_CKBA_06_12_2" xfId="410"/>
    <cellStyle name="_Книга7_Nsi_140(Зах)_DCF_AME_26.11.07" xfId="411"/>
    <cellStyle name="_Книга7_Nsi_140(Зах)_FinancialModel 14.11.07" xfId="412"/>
    <cellStyle name="_Книга7_Nsi_140(Зах)_UralChim_WACC_1" xfId="413"/>
    <cellStyle name="_Книга7_Nsi_140_CKBA_06_12_2" xfId="414"/>
    <cellStyle name="_Книга7_Nsi_140_DCF_AME_26.11.07" xfId="415"/>
    <cellStyle name="_Книга7_Nsi_140_FinancialModel 14.11.07" xfId="416"/>
    <cellStyle name="_Книга7_Nsi_140_mod" xfId="417"/>
    <cellStyle name="_Книга7_Nsi_140_mod_CKBA_06_12_2" xfId="418"/>
    <cellStyle name="_Книга7_Nsi_140_mod_DCF_AME_26.11.07" xfId="419"/>
    <cellStyle name="_Книга7_Nsi_140_mod_FinancialModel 14.11.07" xfId="420"/>
    <cellStyle name="_Книга7_Nsi_140_mod_UralChim_WACC_1" xfId="421"/>
    <cellStyle name="_Книга7_Nsi_140_UralChim_WACC_1" xfId="422"/>
    <cellStyle name="_Книга7_Nsi_CKBA_06_12_2" xfId="423"/>
    <cellStyle name="_Книга7_Nsi_DCF_AME_26.11.07" xfId="424"/>
    <cellStyle name="_Книга7_Nsi_FinancialModel 14.11.07" xfId="425"/>
    <cellStyle name="_Книга7_Nsi_UralChim_WACC_1" xfId="426"/>
    <cellStyle name="_Книга7_Summary" xfId="427"/>
    <cellStyle name="_Книга7_Summary_CKBA_06_12_2" xfId="428"/>
    <cellStyle name="_Книга7_Summary_DCF_AME_26.11.07" xfId="429"/>
    <cellStyle name="_Книга7_Summary_FinancialModel 14.11.07" xfId="430"/>
    <cellStyle name="_Книга7_Summary_UralChim_WACC_1" xfId="431"/>
    <cellStyle name="_Книга7_Tax_form_1кв_3" xfId="432"/>
    <cellStyle name="_Книга7_Tax_form_1кв_3_CKBA_06_12_2" xfId="433"/>
    <cellStyle name="_Книга7_Tax_form_1кв_3_DCF_AME_26.11.07" xfId="434"/>
    <cellStyle name="_Книга7_Tax_form_1кв_3_FinancialModel 14.11.07" xfId="435"/>
    <cellStyle name="_Книга7_Tax_form_1кв_3_UralChim_WACC_1" xfId="436"/>
    <cellStyle name="_Книга7_UralChim_WACC_1" xfId="437"/>
    <cellStyle name="_Книга7_БКЭ" xfId="438"/>
    <cellStyle name="_Книга7_БКЭ_CKBA_06_12_2" xfId="439"/>
    <cellStyle name="_Книга7_БКЭ_DCF_AME_26.11.07" xfId="440"/>
    <cellStyle name="_Книга7_БКЭ_FinancialModel 14.11.07" xfId="441"/>
    <cellStyle name="_Книга7_БКЭ_UralChim_WACC_1" xfId="442"/>
    <cellStyle name="_Кочетковъ_БДР_БДДС_2008" xfId="443"/>
    <cellStyle name="_Модель АМЭ 2007_с инв(4500) OG 04.12.07 v6" xfId="444"/>
    <cellStyle name="_Офис Развития БДДСБДР" xfId="445"/>
    <cellStyle name="_Офисы 2007-2011 (БДДС)" xfId="446"/>
    <cellStyle name="_Приложение 1 ИП на 2005" xfId="447"/>
    <cellStyle name="_Приложение 8 ИП на 2005 для РАО ОКС" xfId="448"/>
    <cellStyle name="_Развитие_2007-2011_конс. (БДР)" xfId="449"/>
    <cellStyle name="_Развитие_2007-2011_конс. (БДР)нф" xfId="450"/>
    <cellStyle name="_Расчет Выручки 2007-2009-09-11-06" xfId="451"/>
    <cellStyle name="_Сеть ПИ БДР" xfId="452"/>
    <cellStyle name="_Список-Объектов" xfId="453"/>
    <cellStyle name="_т 14" xfId="454"/>
    <cellStyle name="_ТО_2007-2001-поправленный" xfId="455"/>
    <cellStyle name="_Трубосталь вопросы на запросник" xfId="456"/>
    <cellStyle name="_ТЭП" xfId="457"/>
    <cellStyle name="_Ф13" xfId="458"/>
    <cellStyle name="_фин модель ТГК-1_до2015 г_14.09.06 (1)" xfId="459"/>
    <cellStyle name="{Comma [0]}" xfId="460"/>
    <cellStyle name="{Comma}" xfId="461"/>
    <cellStyle name="{Date}" xfId="462"/>
    <cellStyle name="{Month}" xfId="463"/>
    <cellStyle name="{Percent}" xfId="464"/>
    <cellStyle name="{Thousand [0]}" xfId="465"/>
    <cellStyle name="{Thousand}" xfId="466"/>
    <cellStyle name="{Z'0000(1 dec)}" xfId="467"/>
    <cellStyle name="{Z'0000(4 dec)}" xfId="468"/>
    <cellStyle name="”ќђќ‘ћ‚›‰" xfId="469"/>
    <cellStyle name="”љ‘ђћ‚ђќќ›‰" xfId="470"/>
    <cellStyle name="„…ќ…†ќ›‰" xfId="471"/>
    <cellStyle name="¤d¤À¦ì [0]" xfId="472"/>
    <cellStyle name="¥Vn¥VC¥Vp[¥V¥A¥V¡°¥VN" xfId="473"/>
    <cellStyle name="+" xfId="474"/>
    <cellStyle name="+_CKBA_06_12_2" xfId="475"/>
    <cellStyle name="+_DCF_AME_26.11.07" xfId="476"/>
    <cellStyle name="+_FinancialModel 14.11.07" xfId="477"/>
    <cellStyle name="+_Ormeto DCF support_v1" xfId="478"/>
    <cellStyle name="+_SIBUR-MU guideline cos v1" xfId="479"/>
    <cellStyle name="+_UralChim_WACC_1" xfId="480"/>
    <cellStyle name="+_Uralmash DCF support" xfId="481"/>
    <cellStyle name="+_Uralmash DCF support_1" xfId="482"/>
    <cellStyle name="=C:\WINNT\SYSTEM32\COMMAND.COM" xfId="483"/>
    <cellStyle name="=C:\WINNT\SYSTEM32\COMMAND.COM?COMPUTERNAME=BLAKE7?HOMEDRIVE=P:?HOM" xfId="484"/>
    <cellStyle name="=C:\WINNT35\SYSTEM32\COMMAND.COM" xfId="485"/>
    <cellStyle name="¶W³sµ²" xfId="486"/>
    <cellStyle name="‡ђѓћ‹ћ‚ћљ1" xfId="487"/>
    <cellStyle name="‡ђѓћ‹ћ‚ћљ2" xfId="488"/>
    <cellStyle name="\¦ÏÝÌnCp[N" xfId="489"/>
    <cellStyle name="’ћѓћ‚›‰" xfId="490"/>
    <cellStyle name="nCp[N" xfId="491"/>
    <cellStyle name="0" xfId="492"/>
    <cellStyle name="0%" xfId="493"/>
    <cellStyle name="0,0_x000d__x000a_NA_x000d__x000a_" xfId="494"/>
    <cellStyle name="0,00;0;" xfId="495"/>
    <cellStyle name="0.0" xfId="496"/>
    <cellStyle name="0.0%" xfId="497"/>
    <cellStyle name="0.0_Book1" xfId="498"/>
    <cellStyle name="0.00" xfId="499"/>
    <cellStyle name="0.00%" xfId="500"/>
    <cellStyle name="0.00_CKBA_06_12_2" xfId="501"/>
    <cellStyle name="0_Book1" xfId="502"/>
    <cellStyle name="0_Book1_CKBA_06_12_2" xfId="503"/>
    <cellStyle name="0_Book1_DCF_AME_26.11.07" xfId="504"/>
    <cellStyle name="0_Book1_FinancialModel 14.11.07" xfId="505"/>
    <cellStyle name="0_Book1_UralChim_WACC_1" xfId="506"/>
    <cellStyle name="0_CKBA_06_12_2" xfId="507"/>
    <cellStyle name="0_DCF_AME_26.11.07" xfId="508"/>
    <cellStyle name="0_delta_market_model_v1" xfId="509"/>
    <cellStyle name="0_delta_market_model_v1_CKBA_06_12_2" xfId="510"/>
    <cellStyle name="0_delta_market_model_v1_DCF_AME_26.11.07" xfId="511"/>
    <cellStyle name="0_delta_market_model_v1_FinancialModel 14.11.07" xfId="512"/>
    <cellStyle name="0_delta_market_model_v1_UralChim_WACC_1" xfId="513"/>
    <cellStyle name="0_FinancialModel 14.11.07" xfId="514"/>
    <cellStyle name="0_Ormeto DCF support_v1" xfId="515"/>
    <cellStyle name="0_Samples" xfId="516"/>
    <cellStyle name="0_Samples_CKBA_06_12_2" xfId="517"/>
    <cellStyle name="0_Samples_DCF_AME_26.11.07" xfId="518"/>
    <cellStyle name="0_Samples_FinancialModel 14.11.07" xfId="519"/>
    <cellStyle name="0_Samples_UralChim_WACC_1" xfId="520"/>
    <cellStyle name="0_UralChim_WACC_1" xfId="521"/>
    <cellStyle name="01" xfId="522"/>
    <cellStyle name="06" xfId="523"/>
    <cellStyle name="06 F" xfId="524"/>
    <cellStyle name="07" xfId="525"/>
    <cellStyle name="07 F" xfId="526"/>
    <cellStyle name="08" xfId="527"/>
    <cellStyle name="08 F" xfId="528"/>
    <cellStyle name="08 FK" xfId="529"/>
    <cellStyle name="08 K" xfId="530"/>
    <cellStyle name="09" xfId="531"/>
    <cellStyle name="09 F" xfId="532"/>
    <cellStyle name="09 FK" xfId="533"/>
    <cellStyle name="09 FS" xfId="534"/>
    <cellStyle name="09 FU" xfId="535"/>
    <cellStyle name="1" xfId="536"/>
    <cellStyle name="-1" xfId="537"/>
    <cellStyle name="1 decimal" xfId="538"/>
    <cellStyle name="1,comma" xfId="539"/>
    <cellStyle name="1.000/(1,000)" xfId="540"/>
    <cellStyle name="1_Nadpis" xfId="541"/>
    <cellStyle name="10" xfId="542"/>
    <cellStyle name="10 F" xfId="543"/>
    <cellStyle name="10 FK" xfId="544"/>
    <cellStyle name="10 FU" xfId="545"/>
    <cellStyle name="1000/- %" xfId="546"/>
    <cellStyle name="11" xfId="547"/>
    <cellStyle name="11 F" xfId="548"/>
    <cellStyle name="11 FK" xfId="549"/>
    <cellStyle name="11 FU" xfId="550"/>
    <cellStyle name="12" xfId="551"/>
    <cellStyle name="12 F" xfId="552"/>
    <cellStyle name="12 FK" xfId="553"/>
    <cellStyle name="12 FU" xfId="554"/>
    <cellStyle name="14 F" xfId="555"/>
    <cellStyle name="14 FK" xfId="556"/>
    <cellStyle name="14 FU" xfId="557"/>
    <cellStyle name="16 F" xfId="558"/>
    <cellStyle name="16 FK" xfId="559"/>
    <cellStyle name="16 FU" xfId="560"/>
    <cellStyle name="18 F" xfId="561"/>
    <cellStyle name="18 FK" xfId="562"/>
    <cellStyle name="18 FU" xfId="563"/>
    <cellStyle name="1Normal" xfId="564"/>
    <cellStyle name="1Outputbox1" xfId="565"/>
    <cellStyle name="1Outputbox2" xfId="566"/>
    <cellStyle name="1Outputheader" xfId="567"/>
    <cellStyle name="1Outputheader2" xfId="568"/>
    <cellStyle name="1Outputsubtitle" xfId="569"/>
    <cellStyle name="1Outputtitle" xfId="570"/>
    <cellStyle name="1Profileheader" xfId="571"/>
    <cellStyle name="1Profilelowerbox" xfId="572"/>
    <cellStyle name="1Profilesubheader" xfId="573"/>
    <cellStyle name="1Profiletitle" xfId="574"/>
    <cellStyle name="1Profiletopbox" xfId="575"/>
    <cellStyle name="2" xfId="576"/>
    <cellStyle name="2 decimal" xfId="577"/>
    <cellStyle name="2.Ccdiue" xfId="578"/>
    <cellStyle name="20% - Акцент1" xfId="579"/>
    <cellStyle name="20% - Акцент2" xfId="580"/>
    <cellStyle name="20% - Акцент3" xfId="581"/>
    <cellStyle name="20% - Акцент4" xfId="582"/>
    <cellStyle name="20% - Акцент5" xfId="583"/>
    <cellStyle name="20% - Акцент6" xfId="584"/>
    <cellStyle name="24 F" xfId="585"/>
    <cellStyle name="24 FK" xfId="586"/>
    <cellStyle name="24 FU" xfId="587"/>
    <cellStyle name="2decimal" xfId="588"/>
    <cellStyle name="2x" xfId="589"/>
    <cellStyle name="3" xfId="590"/>
    <cellStyle name="3 decimales" xfId="591"/>
    <cellStyle name="³¬¼¶Á´½Ó" xfId="592"/>
    <cellStyle name="3f1?assumption(tj)t" xfId="593"/>
    <cellStyle name="3f1?p&amp;l(tj)i" xfId="594"/>
    <cellStyle name="40% - Акцент1" xfId="595"/>
    <cellStyle name="40% - Акцент2" xfId="596"/>
    <cellStyle name="40% - Акцент3" xfId="597"/>
    <cellStyle name="40% - Акцент4" xfId="598"/>
    <cellStyle name="40% - Акцент5" xfId="599"/>
    <cellStyle name="40% - Акцент6" xfId="600"/>
    <cellStyle name="40% — акцент6" xfId="4" builtinId="51" hidden="1"/>
    <cellStyle name="60% - Акцент1" xfId="601"/>
    <cellStyle name="60% - Акцент2" xfId="602"/>
    <cellStyle name="60% - Акцент3" xfId="603"/>
    <cellStyle name="60% - Акцент4" xfId="604"/>
    <cellStyle name="60% - Акцент5" xfId="605"/>
    <cellStyle name="60% - Акцент6" xfId="606"/>
    <cellStyle name="6mal" xfId="607"/>
    <cellStyle name="7" xfId="608"/>
    <cellStyle name="752131" xfId="609"/>
    <cellStyle name="8pt" xfId="610"/>
    <cellStyle name="A_Block Space" xfId="611"/>
    <cellStyle name="A_Block Space_CKBA_06_12_2" xfId="612"/>
    <cellStyle name="A_Block Space_DCF_AME_26.11.07" xfId="613"/>
    <cellStyle name="A_Block Space_FinancialModel 14.11.07" xfId="614"/>
    <cellStyle name="A_Block Space_UralChim_WACC_1" xfId="615"/>
    <cellStyle name="A_BlueLine" xfId="616"/>
    <cellStyle name="A_BlueLine_CKBA_06_12_2" xfId="617"/>
    <cellStyle name="A_BlueLine_DCF_AME_26.11.07" xfId="618"/>
    <cellStyle name="A_BlueLine_FinancialModel 14.11.07" xfId="619"/>
    <cellStyle name="A_BlueLine_UralChim_WACC_1" xfId="620"/>
    <cellStyle name="A_Do not Change" xfId="621"/>
    <cellStyle name="A_Do not Change_CKBA_06_12_2" xfId="622"/>
    <cellStyle name="A_Do not Change_DCF_AME_26.11.07" xfId="623"/>
    <cellStyle name="A_Do not Change_FinancialModel 14.11.07" xfId="624"/>
    <cellStyle name="A_Do not Change_UralChim_WACC_1" xfId="625"/>
    <cellStyle name="A_Estimate" xfId="626"/>
    <cellStyle name="A_Estimate_CKBA_06_12_2" xfId="627"/>
    <cellStyle name="A_Estimate_DCF_AME_26.11.07" xfId="628"/>
    <cellStyle name="A_Estimate_FinancialModel 14.11.07" xfId="629"/>
    <cellStyle name="A_Estimate_UralChim_WACC_1" xfId="630"/>
    <cellStyle name="A_Memo" xfId="631"/>
    <cellStyle name="A_Memo_CKBA_06_12_2" xfId="632"/>
    <cellStyle name="A_Memo_DCF_AME_26.11.07" xfId="633"/>
    <cellStyle name="A_Memo_FinancialModel 14.11.07" xfId="634"/>
    <cellStyle name="A_Memo_UralChim_WACC_1" xfId="635"/>
    <cellStyle name="A_Normal" xfId="636"/>
    <cellStyle name="A_Normal Forecast" xfId="637"/>
    <cellStyle name="A_Normal Historical" xfId="638"/>
    <cellStyle name="A_Normal_CKBA_06_12_2" xfId="639"/>
    <cellStyle name="A_Normal_DCF_AME_26.11.07" xfId="640"/>
    <cellStyle name="A_Normal_FinancialModel 14.11.07" xfId="641"/>
    <cellStyle name="A_Normal_UralChim_WACC_1" xfId="642"/>
    <cellStyle name="A_Rate_Data" xfId="643"/>
    <cellStyle name="A_Rate_Data Historical" xfId="644"/>
    <cellStyle name="A_Rate_Title" xfId="645"/>
    <cellStyle name="A_Simple Title" xfId="646"/>
    <cellStyle name="A_Sum" xfId="647"/>
    <cellStyle name="A_Sum_CKBA_06_12_2" xfId="648"/>
    <cellStyle name="A_Sum_DCF_AME_26.11.07" xfId="649"/>
    <cellStyle name="A_Sum_FinancialModel 14.11.07" xfId="650"/>
    <cellStyle name="A_SUM_Row Major" xfId="651"/>
    <cellStyle name="A_SUM_Row Major_CKBA_06_12_2" xfId="652"/>
    <cellStyle name="A_SUM_Row Major_DCF_AME_26.11.07" xfId="653"/>
    <cellStyle name="A_SUM_Row Major_FinancialModel 14.11.07" xfId="654"/>
    <cellStyle name="A_SUM_Row Major_UralChim_WACC_1" xfId="655"/>
    <cellStyle name="A_SUM_Row Minor" xfId="656"/>
    <cellStyle name="A_Sum_UralChim_WACC_1" xfId="657"/>
    <cellStyle name="A_Title" xfId="658"/>
    <cellStyle name="A_YearHeadings" xfId="659"/>
    <cellStyle name="A_YearHeadings_CKBA_06_12_2" xfId="660"/>
    <cellStyle name="A_YearHeadings_DCF_AME_26.11.07" xfId="661"/>
    <cellStyle name="A_YearHeadings_FinancialModel 14.11.07" xfId="662"/>
    <cellStyle name="A_YearHeadings_UralChim_WACC_1" xfId="663"/>
    <cellStyle name="A¨­￠￢￠O [0]_C¡IAo_AoAUAy¡ÆeC¡I " xfId="664"/>
    <cellStyle name="A¨­￠￢￠O_AoAUAy¡ÆeC¡I " xfId="665"/>
    <cellStyle name="Aaia?iue [0]_vaqduGfTSN7qyUJNWHRlcWo3H" xfId="666"/>
    <cellStyle name="Aaia?iue_vaqduGfTSN7qyUJNWHRlcWo3H" xfId="667"/>
    <cellStyle name="Äåíåæíûé [0]_vaqduGfTSN7qyUJNWHRlcWo3H" xfId="668"/>
    <cellStyle name="Äåíåæíûé_vaqduGfTSN7qyUJNWHRlcWo3H" xfId="669"/>
    <cellStyle name="Abstimmung" xfId="670"/>
    <cellStyle name="AbstimmungLeer" xfId="671"/>
    <cellStyle name="ac" xfId="672"/>
    <cellStyle name="Accounting" xfId="673"/>
    <cellStyle name="acct" xfId="674"/>
    <cellStyle name="Acctg" xfId="675"/>
    <cellStyle name="active" xfId="676"/>
    <cellStyle name="add" xfId="677"/>
    <cellStyle name="AeE­ [0]_?A°??µAoC?" xfId="678"/>
    <cellStyle name="AeE­_?A°??µAoC?" xfId="679"/>
    <cellStyle name="AFE" xfId="680"/>
    <cellStyle name="ÀH«áªº¶W³sµ²" xfId="681"/>
    <cellStyle name="Alilciue [0]_laroux" xfId="682"/>
    <cellStyle name="Alilciue_laroux" xfId="683"/>
    <cellStyle name="Angus" xfId="684"/>
    <cellStyle name="args.style" xfId="685"/>
    <cellStyle name="Arial 10" xfId="686"/>
    <cellStyle name="Arial 12" xfId="687"/>
    <cellStyle name="arr" xfId="688"/>
    <cellStyle name="Array" xfId="689"/>
    <cellStyle name="assumptions" xfId="690"/>
    <cellStyle name="AZ acc" xfId="691"/>
    <cellStyle name="B&amp;W" xfId="692"/>
    <cellStyle name="B&amp;Wbold" xfId="693"/>
    <cellStyle name="b0" xfId="694"/>
    <cellStyle name="b1" xfId="695"/>
    <cellStyle name="b2" xfId="696"/>
    <cellStyle name="b3" xfId="697"/>
    <cellStyle name="b4" xfId="698"/>
    <cellStyle name="Back Cell" xfId="699"/>
    <cellStyle name="Benutzer" xfId="700"/>
    <cellStyle name="Besuchter Hyperlink_Summary sheets with revenue calculation (PWC, March 2001) outputs" xfId="701"/>
    <cellStyle name="Betrag" xfId="702"/>
    <cellStyle name="BetragS" xfId="703"/>
    <cellStyle name="BetragVorjahr" xfId="704"/>
    <cellStyle name="Beurteilung" xfId="705"/>
    <cellStyle name="Bewertung" xfId="706"/>
    <cellStyle name="BewertungE" xfId="707"/>
    <cellStyle name="BewertungS" xfId="708"/>
    <cellStyle name="Bezeichnung" xfId="709"/>
    <cellStyle name="Big Head" xfId="710"/>
    <cellStyle name="BLACK" xfId="711"/>
    <cellStyle name="Black heading &amp; bold" xfId="712"/>
    <cellStyle name="BLACK_CKBA_06_12_2" xfId="713"/>
    <cellStyle name="BlackStrike" xfId="714"/>
    <cellStyle name="BlackText" xfId="715"/>
    <cellStyle name="Blank [$]" xfId="716"/>
    <cellStyle name="Blank [%]" xfId="717"/>
    <cellStyle name="Blank [,]" xfId="718"/>
    <cellStyle name="Blank [1$]" xfId="719"/>
    <cellStyle name="Blank [1%]" xfId="720"/>
    <cellStyle name="Blank [1,]" xfId="721"/>
    <cellStyle name="Blank [2$]" xfId="722"/>
    <cellStyle name="Blank [2%]" xfId="723"/>
    <cellStyle name="Blank [2,]" xfId="724"/>
    <cellStyle name="Blue" xfId="725"/>
    <cellStyle name="Body" xfId="726"/>
    <cellStyle name="BoldText" xfId="727"/>
    <cellStyle name="Bolivars" xfId="728"/>
    <cellStyle name="Border" xfId="729"/>
    <cellStyle name="British Pound" xfId="730"/>
    <cellStyle name="c" xfId="731"/>
    <cellStyle name="C?AO_?A°??µAoC?" xfId="732"/>
    <cellStyle name="c0" xfId="733"/>
    <cellStyle name="c0'" xfId="734"/>
    <cellStyle name="c0-" xfId="735"/>
    <cellStyle name="c0]" xfId="736"/>
    <cellStyle name="c09" xfId="737"/>
    <cellStyle name="c1" xfId="738"/>
    <cellStyle name="c2" xfId="739"/>
    <cellStyle name="c22" xfId="740"/>
    <cellStyle name="c2x" xfId="741"/>
    <cellStyle name="c3" xfId="742"/>
    <cellStyle name="Cabecera 1" xfId="743"/>
    <cellStyle name="Cabecera 2" xfId="744"/>
    <cellStyle name="Calc Currency (0)" xfId="745"/>
    <cellStyle name="Calc Currency (2)" xfId="746"/>
    <cellStyle name="Calc Percent (0)" xfId="747"/>
    <cellStyle name="Calc Percent (1)" xfId="748"/>
    <cellStyle name="Calc Percent (2)" xfId="749"/>
    <cellStyle name="Calc Units (0)" xfId="750"/>
    <cellStyle name="Calc Units (1)" xfId="751"/>
    <cellStyle name="Calc Units (2)" xfId="752"/>
    <cellStyle name="Calc_Title" xfId="753"/>
    <cellStyle name="calculated values" xfId="754"/>
    <cellStyle name="čárky [0]_82200103_filiale_pivot_zkneu.." xfId="755"/>
    <cellStyle name="čárky_82200103_filiale_pivot_zkneu.." xfId="756"/>
    <cellStyle name="Case" xfId="757"/>
    <cellStyle name="Center Across" xfId="758"/>
    <cellStyle name="Cents" xfId="759"/>
    <cellStyle name="Changeable" xfId="760"/>
    <cellStyle name="Chart Fonts" xfId="761"/>
    <cellStyle name="Check" xfId="762"/>
    <cellStyle name="Checksum" xfId="763"/>
    <cellStyle name="ChooseAccount" xfId="764"/>
    <cellStyle name="ChooseGroupCompany" xfId="765"/>
    <cellStyle name="ChooseRelatedParty" xfId="766"/>
    <cellStyle name="čiarky [0]_912 AfA" xfId="767"/>
    <cellStyle name="čiarky_912 AfA" xfId="768"/>
    <cellStyle name="clc%" xfId="769"/>
    <cellStyle name="clc0" xfId="770"/>
    <cellStyle name="clc2" xfId="771"/>
    <cellStyle name="co" xfId="772"/>
    <cellStyle name="Code" xfId="773"/>
    <cellStyle name="Code Section" xfId="774"/>
    <cellStyle name="Code_Azov_Market_AM_26.08.04_ER" xfId="775"/>
    <cellStyle name="Col Heads" xfId="776"/>
    <cellStyle name="ColHeading" xfId="777"/>
    <cellStyle name="Collegamento ipertestuale" xfId="778"/>
    <cellStyle name="Column Heading" xfId="779"/>
    <cellStyle name="Column_Title" xfId="780"/>
    <cellStyle name="Comma  - Style1" xfId="781"/>
    <cellStyle name="Comma  - Style2" xfId="782"/>
    <cellStyle name="Comma  - Style3" xfId="783"/>
    <cellStyle name="Comma  - Style4" xfId="784"/>
    <cellStyle name="Comma  - Style5" xfId="785"/>
    <cellStyle name="Comma  - Style6" xfId="786"/>
    <cellStyle name="Comma  - Style7" xfId="787"/>
    <cellStyle name="Comma  - Style8" xfId="788"/>
    <cellStyle name="Comma (0,0)" xfId="789"/>
    <cellStyle name="Comma (0,0) -" xfId="790"/>
    <cellStyle name="Comma (0,0) incl." xfId="791"/>
    <cellStyle name="Comma (0,0) N/A" xfId="792"/>
    <cellStyle name="Comma (0,0) TBD" xfId="793"/>
    <cellStyle name="Comma (0,0) TBD-" xfId="794"/>
    <cellStyle name="Comma (0,00)" xfId="795"/>
    <cellStyle name="Comma (0,00) -" xfId="796"/>
    <cellStyle name="Comma (0,00) incl." xfId="797"/>
    <cellStyle name="Comma (0,00) N/A" xfId="798"/>
    <cellStyle name="Comma (0,00) TBD" xfId="799"/>
    <cellStyle name="Comma (0,00) TBD-" xfId="800"/>
    <cellStyle name="Comma (0,000)" xfId="801"/>
    <cellStyle name="Comma (0,000) -" xfId="802"/>
    <cellStyle name="Comma (0,000) incl." xfId="803"/>
    <cellStyle name="Comma (0,000) N/A" xfId="804"/>
    <cellStyle name="Comma (0,000) TBD" xfId="805"/>
    <cellStyle name="Comma (0,000) TBD-" xfId="806"/>
    <cellStyle name="COMMA (2)" xfId="807"/>
    <cellStyle name="Comma [0] -" xfId="808"/>
    <cellStyle name="Comma [0] incl." xfId="809"/>
    <cellStyle name="Comma [0] N/A" xfId="810"/>
    <cellStyle name="Comma [0] TBD" xfId="811"/>
    <cellStyle name="Comma [0] TBD-" xfId="812"/>
    <cellStyle name="Comma [0]; --" xfId="813"/>
    <cellStyle name="Comma [00]" xfId="814"/>
    <cellStyle name="Comma [1]" xfId="815"/>
    <cellStyle name="Comma [2]" xfId="816"/>
    <cellStyle name="Comma [3]" xfId="817"/>
    <cellStyle name="Comma 0" xfId="818"/>
    <cellStyle name="Comma 0*" xfId="819"/>
    <cellStyle name="Comma 2" xfId="820"/>
    <cellStyle name="Comma 3" xfId="821"/>
    <cellStyle name="Comma 4" xfId="822"/>
    <cellStyle name="comma zerodec" xfId="823"/>
    <cellStyle name="Comma, 1dec" xfId="824"/>
    <cellStyle name="Comma,0" xfId="825"/>
    <cellStyle name="Comma,1" xfId="826"/>
    <cellStyle name="Comma,2" xfId="827"/>
    <cellStyle name="Comma0" xfId="828"/>
    <cellStyle name="Comma0 - Style3" xfId="829"/>
    <cellStyle name="Comma0_CKBA_06_12_2" xfId="830"/>
    <cellStyle name="Comma0x" xfId="831"/>
    <cellStyle name="Comma1" xfId="832"/>
    <cellStyle name="Comma1 - Style1" xfId="833"/>
    <cellStyle name="Comma1x" xfId="834"/>
    <cellStyle name="Comma2" xfId="835"/>
    <cellStyle name="Comma2x" xfId="836"/>
    <cellStyle name="Comma3" xfId="837"/>
    <cellStyle name="Comma3x" xfId="838"/>
    <cellStyle name="Comma4" xfId="839"/>
    <cellStyle name="Comma4x" xfId="840"/>
    <cellStyle name="comma-d" xfId="841"/>
    <cellStyle name="Company" xfId="842"/>
    <cellStyle name="CompanyName" xfId="843"/>
    <cellStyle name="Coname" xfId="844"/>
    <cellStyle name="Copied" xfId="845"/>
    <cellStyle name="CurRatio" xfId="846"/>
    <cellStyle name="Curren - Style4" xfId="847"/>
    <cellStyle name="Currency (0)" xfId="848"/>
    <cellStyle name="Currency (0) -" xfId="849"/>
    <cellStyle name="Currency (0) incl." xfId="850"/>
    <cellStyle name="Currency (0) N/A" xfId="851"/>
    <cellStyle name="Currency (0) TBD" xfId="852"/>
    <cellStyle name="Currency (0) TBD-" xfId="853"/>
    <cellStyle name="Currency [0,0]" xfId="854"/>
    <cellStyle name="Currency [0,0] -" xfId="855"/>
    <cellStyle name="Currency [0,0] incl." xfId="856"/>
    <cellStyle name="Currency [0,0] N/A" xfId="857"/>
    <cellStyle name="Currency [0,0] TBD" xfId="858"/>
    <cellStyle name="Currency [0,0] TBD-" xfId="859"/>
    <cellStyle name="Currency [0,00]" xfId="860"/>
    <cellStyle name="Currency [0,00] -" xfId="861"/>
    <cellStyle name="Currency [0,00] incl." xfId="862"/>
    <cellStyle name="Currency [0,00] N/A" xfId="863"/>
    <cellStyle name="Currency [0,00] TBD" xfId="864"/>
    <cellStyle name="Currency [0,00] TBD-" xfId="865"/>
    <cellStyle name="Currency [0,000]" xfId="866"/>
    <cellStyle name="Currency [0,000] -" xfId="867"/>
    <cellStyle name="Currency [0,000] incl." xfId="868"/>
    <cellStyle name="Currency [0,000] N/A" xfId="869"/>
    <cellStyle name="Currency [0,000] TBD" xfId="870"/>
    <cellStyle name="Currency [0,000] TBD-" xfId="871"/>
    <cellStyle name="Currency [0]; --" xfId="872"/>
    <cellStyle name="Currency [00]" xfId="873"/>
    <cellStyle name="Currency [1]" xfId="874"/>
    <cellStyle name="Currency [2]" xfId="875"/>
    <cellStyle name="Currency [3]" xfId="876"/>
    <cellStyle name="Currency 0" xfId="877"/>
    <cellStyle name="Currency 2" xfId="878"/>
    <cellStyle name="Currency,0" xfId="879"/>
    <cellStyle name="Currency,2" xfId="880"/>
    <cellStyle name="Currency0" xfId="881"/>
    <cellStyle name="Currency1" xfId="882"/>
    <cellStyle name="DataBases" xfId="883"/>
    <cellStyle name="DataToHide" xfId="884"/>
    <cellStyle name="Date" xfId="885"/>
    <cellStyle name="Date - Style2" xfId="886"/>
    <cellStyle name="Date [D-M-Y]" xfId="887"/>
    <cellStyle name="Date [M/D/Y]" xfId="888"/>
    <cellStyle name="Date [M/Y]" xfId="889"/>
    <cellStyle name="Date [MMM-YY]" xfId="890"/>
    <cellStyle name="Date [Y]" xfId="891"/>
    <cellStyle name="Date Aligned" xfId="892"/>
    <cellStyle name="Date Short" xfId="893"/>
    <cellStyle name="Date_CKBA_06_12_2" xfId="894"/>
    <cellStyle name="Date2" xfId="895"/>
    <cellStyle name="Dateline" xfId="896"/>
    <cellStyle name="DblLineDollarAcct" xfId="897"/>
    <cellStyle name="DblLinePercent" xfId="898"/>
    <cellStyle name="Dec_0" xfId="899"/>
    <cellStyle name="Decimal" xfId="900"/>
    <cellStyle name="DELTA" xfId="901"/>
    <cellStyle name="Deviant" xfId="902"/>
    <cellStyle name="Dezimal [0]_ Outlook Austria Hungary" xfId="903"/>
    <cellStyle name="Dezimal_ Outlook Austria Hungary" xfId="904"/>
    <cellStyle name="Divider" xfId="905"/>
    <cellStyle name="Dollar" xfId="906"/>
    <cellStyle name="Dollar (zero dec)" xfId="907"/>
    <cellStyle name="DollarAccounting" xfId="908"/>
    <cellStyle name="Dollars" xfId="909"/>
    <cellStyle name="Dot" xfId="910"/>
    <cellStyle name="Dot%" xfId="911"/>
    <cellStyle name="Dot_CKBA_06_12_2" xfId="912"/>
    <cellStyle name="Dotted Line" xfId="913"/>
    <cellStyle name="Double Accounting" xfId="914"/>
    <cellStyle name="Dziesiętny [0]_Comparative banks analysis" xfId="915"/>
    <cellStyle name="Dziesietny [0]_PERSONAL" xfId="916"/>
    <cellStyle name="Dziesietny_PERSONAL" xfId="917"/>
    <cellStyle name="Dziesiętny_PLDT" xfId="918"/>
    <cellStyle name="E&amp;Y House" xfId="919"/>
    <cellStyle name="ein" xfId="920"/>
    <cellStyle name="Eingabe" xfId="921"/>
    <cellStyle name="EingabeSumme" xfId="922"/>
    <cellStyle name="Enter Currency (0)" xfId="923"/>
    <cellStyle name="Enter Currency (2)" xfId="924"/>
    <cellStyle name="Enter Units (0)" xfId="925"/>
    <cellStyle name="Enter Units (1)" xfId="926"/>
    <cellStyle name="Enter Units (2)" xfId="927"/>
    <cellStyle name="Entered" xfId="928"/>
    <cellStyle name="Entities" xfId="929"/>
    <cellStyle name="Entry" xfId="930"/>
    <cellStyle name="entry box" xfId="931"/>
    <cellStyle name="Est - $" xfId="932"/>
    <cellStyle name="Est - %" xfId="933"/>
    <cellStyle name="Est 0,000.0" xfId="934"/>
    <cellStyle name="ET měna" xfId="935"/>
    <cellStyle name="ET procenta" xfId="936"/>
    <cellStyle name="Euro" xfId="937"/>
    <cellStyle name="EY House" xfId="938"/>
    <cellStyle name="EY Narrative heading" xfId="939"/>
    <cellStyle name="EY Narrative text" xfId="940"/>
    <cellStyle name="EY%colcalc" xfId="941"/>
    <cellStyle name="EY%input" xfId="942"/>
    <cellStyle name="EY%rowcalc" xfId="943"/>
    <cellStyle name="EY0dp" xfId="944"/>
    <cellStyle name="EY0dз" xfId="945"/>
    <cellStyle name="EY1dp" xfId="946"/>
    <cellStyle name="EY2dp" xfId="947"/>
    <cellStyle name="EY3dp" xfId="948"/>
    <cellStyle name="EYbold" xfId="949"/>
    <cellStyle name="EYChartTitle" xfId="950"/>
    <cellStyle name="EYColumnHeading" xfId="951"/>
    <cellStyle name="EYColumnHeadingItalic" xfId="952"/>
    <cellStyle name="EYCoverDatabookName" xfId="953"/>
    <cellStyle name="EYCoverDate" xfId="954"/>
    <cellStyle name="EYCoverDraft" xfId="955"/>
    <cellStyle name="EYCoverProjectName" xfId="956"/>
    <cellStyle name="EYCurrency" xfId="957"/>
    <cellStyle name="EYHeader1" xfId="958"/>
    <cellStyle name="EYHeader2" xfId="959"/>
    <cellStyle name="EYHeader3" xfId="960"/>
    <cellStyle name="EYHeading1" xfId="961"/>
    <cellStyle name="EYheading2" xfId="962"/>
    <cellStyle name="EYheading3" xfId="963"/>
    <cellStyle name="EYiT" xfId="964"/>
    <cellStyle name="EYNotes" xfId="965"/>
    <cellStyle name="EYNotesHeading" xfId="966"/>
    <cellStyle name="EYnumber" xfId="967"/>
    <cellStyle name="EYRelianceRestricted" xfId="968"/>
    <cellStyle name="EYSectionHeading" xfId="969"/>
    <cellStyle name="EYSheetHeader1" xfId="970"/>
    <cellStyle name="EYSheetHeader2" xfId="971"/>
    <cellStyle name="EYSheetHeader3" xfId="972"/>
    <cellStyle name="EYSheetHeading" xfId="973"/>
    <cellStyle name="EYsmallheading" xfId="974"/>
    <cellStyle name="EYSource" xfId="975"/>
    <cellStyle name="EYtext" xfId="976"/>
    <cellStyle name="EYtextbold" xfId="977"/>
    <cellStyle name="EYtextbolditalic" xfId="978"/>
    <cellStyle name="EYtextitalic" xfId="979"/>
    <cellStyle name="Ezres [0]_ABSCHREIBUNGEN" xfId="980"/>
    <cellStyle name="Ezres_ABSCHREIBUNGEN" xfId="981"/>
    <cellStyle name="F2 - Style1" xfId="982"/>
    <cellStyle name="F3 - Style4" xfId="983"/>
    <cellStyle name="F4 - Style2" xfId="984"/>
    <cellStyle name="F5 - Style6" xfId="985"/>
    <cellStyle name="F6 - Style5" xfId="986"/>
    <cellStyle name="F7 - Style3" xfId="987"/>
    <cellStyle name="F8 - Style1" xfId="988"/>
    <cellStyle name="Factor" xfId="989"/>
    <cellStyle name="Fecha" xfId="990"/>
    <cellStyle name="FF_EURO" xfId="991"/>
    <cellStyle name="Fijo" xfId="992"/>
    <cellStyle name="Final_Data" xfId="993"/>
    <cellStyle name="Fixed" xfId="994"/>
    <cellStyle name="ƒnƒCƒp[ƒŠƒ“ƒN" xfId="995"/>
    <cellStyle name="footer" xfId="996"/>
    <cellStyle name="Footnote" xfId="997"/>
    <cellStyle name="Formula" xfId="998"/>
    <cellStyle name="Formula Date" xfId="999"/>
    <cellStyle name="Formula percent" xfId="1000"/>
    <cellStyle name="Formula Text" xfId="1001"/>
    <cellStyle name="Formula val" xfId="1002"/>
    <cellStyle name="Formula_Ormeto DCF support_v1" xfId="1003"/>
    <cellStyle name="Fp" xfId="1004"/>
    <cellStyle name="Fraction" xfId="1005"/>
    <cellStyle name="Fraction [8]" xfId="1006"/>
    <cellStyle name="Fraction [Bl]" xfId="1007"/>
    <cellStyle name="From" xfId="1008"/>
    <cellStyle name="FY" xfId="1009"/>
    <cellStyle name="g" xfId="1010"/>
    <cellStyle name="General" xfId="1011"/>
    <cellStyle name="Gesellschaft" xfId="1012"/>
    <cellStyle name="Gewichte" xfId="1013"/>
    <cellStyle name="Green" xfId="1014"/>
    <cellStyle name="Grey" xfId="1015"/>
    <cellStyle name="Grouped Head" xfId="1016"/>
    <cellStyle name="gs]_x000d__x000a_Window=0,0,640,480, , ,3_x000d__x000a_dir1=5,7,637,250,-1,-1,1,30,201,1905,231,G:\UGRC\RB\B-DADOS\FOX-PRO\CRED-VEN\KP" xfId="1017"/>
    <cellStyle name="hard no" xfId="1018"/>
    <cellStyle name="Hard Percent" xfId="1019"/>
    <cellStyle name="hardno" xfId="1020"/>
    <cellStyle name="Hauptkriterien" xfId="1021"/>
    <cellStyle name="Header" xfId="1022"/>
    <cellStyle name="Header1" xfId="1023"/>
    <cellStyle name="Header2" xfId="1024"/>
    <cellStyle name="heading" xfId="1025"/>
    <cellStyle name="HeadingS" xfId="1026"/>
    <cellStyle name="HEADINGSTOP" xfId="1027"/>
    <cellStyle name="Headline2" xfId="1028"/>
    <cellStyle name="Headline3" xfId="1029"/>
    <cellStyle name="Hidden" xfId="1030"/>
    <cellStyle name="Hide" xfId="1031"/>
    <cellStyle name="Highlight" xfId="1032"/>
    <cellStyle name="Hiperhivatkozás" xfId="1033"/>
    <cellStyle name="Hipervínculo" xfId="1034"/>
    <cellStyle name="Hipervínculo visitado" xfId="1035"/>
    <cellStyle name="Historic" xfId="1036"/>
    <cellStyle name="Horizontal" xfId="1037"/>
    <cellStyle name="Hypertextový odkaz_Invest Detail BG2003" xfId="1038"/>
    <cellStyle name="Iau?iue_130 nnd. are." xfId="1039"/>
    <cellStyle name="Îáû÷íûé_vaqduGfTSN7qyUJNWHRlcWo3H" xfId="1040"/>
    <cellStyle name="IN%" xfId="1041"/>
    <cellStyle name="IN0" xfId="1042"/>
    <cellStyle name="in2" xfId="1043"/>
    <cellStyle name="indate" xfId="1044"/>
    <cellStyle name="Input [red]" xfId="1045"/>
    <cellStyle name="Input [yellow]" xfId="1046"/>
    <cellStyle name="Input Cells" xfId="1047"/>
    <cellStyle name="Input Date Admin" xfId="1048"/>
    <cellStyle name="Input Date Click" xfId="1049"/>
    <cellStyle name="Input Date User" xfId="1050"/>
    <cellStyle name="Input Numeric User IC" xfId="1051"/>
    <cellStyle name="Input Numeric User IC IC" xfId="1052"/>
    <cellStyle name="Input Numeric User IC Other" xfId="1053"/>
    <cellStyle name="Input Numeric User IC Ralated" xfId="1054"/>
    <cellStyle name="Input Numeric User Other IC" xfId="1055"/>
    <cellStyle name="Input Numeric User Other Other" xfId="1056"/>
    <cellStyle name="Input Numeric User Other Related" xfId="1057"/>
    <cellStyle name="Input Numeric User Related" xfId="1058"/>
    <cellStyle name="Input Numeric User Related IC" xfId="1059"/>
    <cellStyle name="Input Numeric User Related Other" xfId="1060"/>
    <cellStyle name="Input Numeric User Related Related" xfId="1061"/>
    <cellStyle name="input percent" xfId="1062"/>
    <cellStyle name="Input percent Admin" xfId="1063"/>
    <cellStyle name="Input percent User" xfId="1064"/>
    <cellStyle name="input percent_CKBA_06_12_2" xfId="1065"/>
    <cellStyle name="Input Text Admin" xfId="1066"/>
    <cellStyle name="Input Text Click" xfId="1067"/>
    <cellStyle name="Input Text User" xfId="1068"/>
    <cellStyle name="Input Val Admin" xfId="1069"/>
    <cellStyle name="Input Val Click" xfId="1070"/>
    <cellStyle name="Input1" xfId="1071"/>
    <cellStyle name="Input2" xfId="1072"/>
    <cellStyle name="InputBlueFont" xfId="1073"/>
    <cellStyle name="InputDBacc" xfId="1074"/>
    <cellStyle name="InputDBcmp" xfId="1075"/>
    <cellStyle name="InputDBprd" xfId="1076"/>
    <cellStyle name="inputed values" xfId="1077"/>
    <cellStyle name="Inputpercent_Tax Calculation" xfId="1078"/>
    <cellStyle name="InputSum" xfId="1079"/>
    <cellStyle name="InputText" xfId="1080"/>
    <cellStyle name="InputValue" xfId="1081"/>
    <cellStyle name="Integer" xfId="1082"/>
    <cellStyle name="intermidiate valuues" xfId="1083"/>
    <cellStyle name="Intervals" xfId="1084"/>
    <cellStyle name="IT%input" xfId="1085"/>
    <cellStyle name="Italic" xfId="1086"/>
    <cellStyle name="Item" xfId="1087"/>
    <cellStyle name="ItemTypeClass" xfId="1088"/>
    <cellStyle name="Jun" xfId="1089"/>
    <cellStyle name="Komma [0]_Arcen" xfId="1090"/>
    <cellStyle name="Komma_Arcen" xfId="1091"/>
    <cellStyle name="Konto" xfId="1092"/>
    <cellStyle name="kopregel" xfId="1093"/>
    <cellStyle name="KPMG Heading 1" xfId="1094"/>
    <cellStyle name="KPMG Heading 2" xfId="1095"/>
    <cellStyle name="KPMG Heading 3" xfId="1096"/>
    <cellStyle name="KPMG Heading 4" xfId="1097"/>
    <cellStyle name="KPMG Normal" xfId="1098"/>
    <cellStyle name="KPMG Normal Text" xfId="1099"/>
    <cellStyle name="LI%" xfId="1100"/>
    <cellStyle name="li0" xfId="1101"/>
    <cellStyle name="li2" xfId="1102"/>
    <cellStyle name="LIdate" xfId="1103"/>
    <cellStyle name="Lien hypertexte visité_bilanBDA99" xfId="1104"/>
    <cellStyle name="Lien hypertexte_bilanBDA99" xfId="1105"/>
    <cellStyle name="Ligne" xfId="1106"/>
    <cellStyle name="Line Number" xfId="1107"/>
    <cellStyle name="linie unten" xfId="1108"/>
    <cellStyle name="Link Currency (0)" xfId="1109"/>
    <cellStyle name="Link Currency (2)" xfId="1110"/>
    <cellStyle name="Link Units (0)" xfId="1111"/>
    <cellStyle name="Link Units (1)" xfId="1112"/>
    <cellStyle name="Link Units (2)" xfId="1113"/>
    <cellStyle name="Linked" xfId="1114"/>
    <cellStyle name="Linked Cells" xfId="1115"/>
    <cellStyle name="LISAM" xfId="1116"/>
    <cellStyle name="LookUpText" xfId="1117"/>
    <cellStyle name="MacroCode" xfId="1118"/>
    <cellStyle name="Matrix" xfId="1119"/>
    <cellStyle name="měny_82200103_filiale_pivot_zkneu.." xfId="1120"/>
    <cellStyle name="meny_912 AfA" xfId="1121"/>
    <cellStyle name="měny_HORE Kosten" xfId="1122"/>
    <cellStyle name="meny_Hore.Invest+Instandh" xfId="1123"/>
    <cellStyle name="měny_Sešit1" xfId="1124"/>
    <cellStyle name="Migliaia (0)" xfId="1125"/>
    <cellStyle name="Millares [0]_96 Risk" xfId="1126"/>
    <cellStyle name="Millares_96 Risk" xfId="1127"/>
    <cellStyle name="Milliers [0]_~0054342" xfId="1128"/>
    <cellStyle name="Milliers_~0054342" xfId="1129"/>
    <cellStyle name="Millions" xfId="1130"/>
    <cellStyle name="Millions $" xfId="1131"/>
    <cellStyle name="Millions_CKBA_06_12_2" xfId="1132"/>
    <cellStyle name="Minus (0)" xfId="1133"/>
    <cellStyle name="MIS.SpaltenKopf" xfId="1134"/>
    <cellStyle name="mnb" xfId="1135"/>
    <cellStyle name="Moneda [0]_96 Risk" xfId="1136"/>
    <cellStyle name="Moneda_96 Risk" xfId="1137"/>
    <cellStyle name="Monétaire [0]_~0054342" xfId="1138"/>
    <cellStyle name="Monetaire [0]_laroux" xfId="1139"/>
    <cellStyle name="Monétaire [0]_laroux" xfId="1140"/>
    <cellStyle name="Monetaire [0]_laroux_CKBA_06_12_2" xfId="1141"/>
    <cellStyle name="Monétaire [0]_laroux_CKBA_06_12_2" xfId="1142"/>
    <cellStyle name="Monetaire [0]_laroux_DCF_AME_26.11.07" xfId="1143"/>
    <cellStyle name="Monétaire [0]_laroux_DCF_AME_26.11.07" xfId="1144"/>
    <cellStyle name="Monetaire [0]_laroux_FinancialModel 14.11.07" xfId="1145"/>
    <cellStyle name="Monétaire [0]_laroux_FinancialModel 14.11.07" xfId="1146"/>
    <cellStyle name="Monetaire [0]_laroux_UralChim_WACC_1" xfId="1147"/>
    <cellStyle name="Monétaire [0]_laroux_UralChim_WACC_1" xfId="1148"/>
    <cellStyle name="Monétaire_~0054342" xfId="1149"/>
    <cellStyle name="Monetaire_laroux" xfId="1150"/>
    <cellStyle name="Monétaire_laroux" xfId="1151"/>
    <cellStyle name="Monetaire_laroux_CKBA_06_12_2" xfId="1152"/>
    <cellStyle name="Monétaire_laroux_CKBA_06_12_2" xfId="1153"/>
    <cellStyle name="Monetaire_laroux_DCF_AME_26.11.07" xfId="1154"/>
    <cellStyle name="Monétaire_laroux_DCF_AME_26.11.07" xfId="1155"/>
    <cellStyle name="Monetaire_laroux_FinancialModel 14.11.07" xfId="1156"/>
    <cellStyle name="Monétaire_laroux_FinancialModel 14.11.07" xfId="1157"/>
    <cellStyle name="Monetaire_laroux_UralChim_WACC_1" xfId="1158"/>
    <cellStyle name="Monétaire_laroux_UralChim_WACC_1" xfId="1159"/>
    <cellStyle name="Monetario" xfId="1160"/>
    <cellStyle name="Monetario0" xfId="1161"/>
    <cellStyle name="mtyp" xfId="1162"/>
    <cellStyle name="Multiple" xfId="1163"/>
    <cellStyle name="Multiple [0]" xfId="1164"/>
    <cellStyle name="Multiple [1]" xfId="1165"/>
    <cellStyle name="Multiple_1 Dec" xfId="1166"/>
    <cellStyle name="n" xfId="1167"/>
    <cellStyle name="n-" xfId="1168"/>
    <cellStyle name="n*" xfId="1169"/>
    <cellStyle name="n0" xfId="1170"/>
    <cellStyle name="n0'" xfId="1171"/>
    <cellStyle name="n0-" xfId="1172"/>
    <cellStyle name="n00" xfId="1173"/>
    <cellStyle name="n000" xfId="1174"/>
    <cellStyle name="n0x" xfId="1175"/>
    <cellStyle name="n1" xfId="1176"/>
    <cellStyle name="n1`" xfId="1177"/>
    <cellStyle name="n1x" xfId="1178"/>
    <cellStyle name="n2" xfId="1179"/>
    <cellStyle name="n21x" xfId="1180"/>
    <cellStyle name="n2x" xfId="1181"/>
    <cellStyle name="n2z" xfId="1182"/>
    <cellStyle name="n3" xfId="1183"/>
    <cellStyle name="n3x" xfId="1184"/>
    <cellStyle name="n9" xfId="1185"/>
    <cellStyle name="Nedefinován" xfId="1186"/>
    <cellStyle name="nm0" xfId="1187"/>
    <cellStyle name="NMNBV" xfId="1188"/>
    <cellStyle name="nnx" xfId="1189"/>
    <cellStyle name="no" xfId="1190"/>
    <cellStyle name="no dec" xfId="1191"/>
    <cellStyle name="Norma11l" xfId="1192"/>
    <cellStyle name="Normaali_H9603ELJ" xfId="1193"/>
    <cellStyle name="Normal - Style1" xfId="1194"/>
    <cellStyle name="Normal 11" xfId="1195"/>
    <cellStyle name="Normal 2" xfId="6"/>
    <cellStyle name="Normal 3" xfId="1196"/>
    <cellStyle name="Normal 4" xfId="1197"/>
    <cellStyle name="Normal." xfId="1198"/>
    <cellStyle name="Normál_1." xfId="1199"/>
    <cellStyle name="Normal1" xfId="1200"/>
    <cellStyle name="Normale_CONF_B_R_00" xfId="1201"/>
    <cellStyle name="NormalGB" xfId="1202"/>
    <cellStyle name="NormalHelv" xfId="1203"/>
    <cellStyle name="normálne_912 AfA" xfId="1204"/>
    <cellStyle name="normální_B_forms Ko FV 1Q_2005" xfId="1205"/>
    <cellStyle name="Normalny_057_o" xfId="1206"/>
    <cellStyle name="normбlnм_laroux" xfId="1207"/>
    <cellStyle name="NOT" xfId="1208"/>
    <cellStyle name="Notes" xfId="1209"/>
    <cellStyle name="Nr" xfId="1210"/>
    <cellStyle name="number" xfId="1211"/>
    <cellStyle name="numbers_inputed" xfId="1212"/>
    <cellStyle name="numero input" xfId="1213"/>
    <cellStyle name="numero normal" xfId="1214"/>
    <cellStyle name="Nun??c [0]_laroux" xfId="1215"/>
    <cellStyle name="Nun??c(0)" xfId="1216"/>
    <cellStyle name="Nun??c_laroux" xfId="1217"/>
    <cellStyle name="nx" xfId="1218"/>
    <cellStyle name="Objekte" xfId="1219"/>
    <cellStyle name="Ociriniaue [0]_laroux" xfId="1220"/>
    <cellStyle name="Ociriniaue_laroux" xfId="1221"/>
    <cellStyle name="Odefin" xfId="1222"/>
    <cellStyle name="Odreiaer" xfId="1223"/>
    <cellStyle name="Œ…‹æØ‚è [0.00]_GE 3 MINIMUM" xfId="1224"/>
    <cellStyle name="Œ…‹æØ‚è_GE 3 MINIMUM" xfId="1225"/>
    <cellStyle name="oft Excel]_x000d__x000a_Comment=open=/f ‚ðw’è‚·‚é‚ÆAƒ†[ƒU[’è‹`ŠÖ”‚ðŠÖ”“\‚è•t‚¯‚Ìˆê——‚É“o˜^‚·‚é‚±‚Æ‚ª‚Å‚«‚Ü‚·B_x000d__x000a_Maximized" xfId="1226"/>
    <cellStyle name="ºó¼Ì³¬¼¶Á´½Ó" xfId="1227"/>
    <cellStyle name="op header" xfId="1228"/>
    <cellStyle name="Option" xfId="1229"/>
    <cellStyle name="OptionHeading" xfId="1230"/>
    <cellStyle name="OScommands" xfId="1231"/>
    <cellStyle name="outh America" xfId="1232"/>
    <cellStyle name="Output Amounts" xfId="1233"/>
    <cellStyle name="Output Column Headings" xfId="1234"/>
    <cellStyle name="Output Line Items" xfId="1235"/>
    <cellStyle name="Output Report Heading" xfId="1236"/>
    <cellStyle name="Output Report Title" xfId="1237"/>
    <cellStyle name="Outputtitle" xfId="1238"/>
    <cellStyle name="p" xfId="1239"/>
    <cellStyle name="P]" xfId="1240"/>
    <cellStyle name="P_Input" xfId="1241"/>
    <cellStyle name="p0" xfId="1242"/>
    <cellStyle name="p0]" xfId="1243"/>
    <cellStyle name="p1" xfId="1244"/>
    <cellStyle name="p1`" xfId="1245"/>
    <cellStyle name="p12" xfId="1246"/>
    <cellStyle name="p1x" xfId="1247"/>
    <cellStyle name="p2" xfId="1248"/>
    <cellStyle name="p3" xfId="1249"/>
    <cellStyle name="Page Number" xfId="1250"/>
    <cellStyle name="PageSubTitle" xfId="1251"/>
    <cellStyle name="paint" xfId="1252"/>
    <cellStyle name="Pct w/ Pts" xfId="1253"/>
    <cellStyle name="Pct w/o Pts" xfId="1254"/>
    <cellStyle name="Pénznem [0]_ABSCHREIBUNGEN" xfId="1255"/>
    <cellStyle name="Pénznem_ABSCHREIBUNGEN" xfId="1256"/>
    <cellStyle name="per.style" xfId="1257"/>
    <cellStyle name="Percen - Style1" xfId="1258"/>
    <cellStyle name="Percen - Style2" xfId="1259"/>
    <cellStyle name="Percent (0)" xfId="1260"/>
    <cellStyle name="Percent (0,0)" xfId="1261"/>
    <cellStyle name="Percent (0,0) N/A" xfId="1262"/>
    <cellStyle name="Percent (0,0) TBD" xfId="1263"/>
    <cellStyle name="Percent [0]" xfId="1264"/>
    <cellStyle name="Percent [00]" xfId="1265"/>
    <cellStyle name="Percent [1]" xfId="1266"/>
    <cellStyle name="Percent [2]" xfId="1267"/>
    <cellStyle name="Percent 2" xfId="7"/>
    <cellStyle name="Percent 2 2" xfId="1268"/>
    <cellStyle name="Percent 3" xfId="1269"/>
    <cellStyle name="Percent 4" xfId="1270"/>
    <cellStyle name="Percent w/o%" xfId="1271"/>
    <cellStyle name="Percent%" xfId="1272"/>
    <cellStyle name="Percent0" xfId="1273"/>
    <cellStyle name="Percent1" xfId="1274"/>
    <cellStyle name="Percent2" xfId="1275"/>
    <cellStyle name="Percent3" xfId="1276"/>
    <cellStyle name="Percent4" xfId="1277"/>
    <cellStyle name="Percentage" xfId="1278"/>
    <cellStyle name="PercentChange" xfId="1279"/>
    <cellStyle name="Periods" xfId="1280"/>
    <cellStyle name="Pilkku_insert" xfId="1281"/>
    <cellStyle name="Planjahr" xfId="1282"/>
    <cellStyle name="po1" xfId="1283"/>
    <cellStyle name="Porcentaje" xfId="1284"/>
    <cellStyle name="Porcentual_Macro2" xfId="1285"/>
    <cellStyle name="port" xfId="1286"/>
    <cellStyle name="Position" xfId="1287"/>
    <cellStyle name="Pourcentage_pldt" xfId="1288"/>
    <cellStyle name="pp" xfId="1289"/>
    <cellStyle name="pp1" xfId="1290"/>
    <cellStyle name="Prefilled" xfId="1291"/>
    <cellStyle name="PrePop Currency (0)" xfId="1292"/>
    <cellStyle name="PrePop Currency (2)" xfId="1293"/>
    <cellStyle name="PrePop Units (0)" xfId="1294"/>
    <cellStyle name="PrePop Units (1)" xfId="1295"/>
    <cellStyle name="PrePop Units (2)" xfId="1296"/>
    <cellStyle name="Price_Body" xfId="1297"/>
    <cellStyle name="pricing" xfId="1298"/>
    <cellStyle name="Private" xfId="1299"/>
    <cellStyle name="Private1" xfId="1300"/>
    <cellStyle name="prochrek" xfId="1301"/>
    <cellStyle name="Prosentti_insert" xfId="1302"/>
    <cellStyle name="Prozent_Summary sheets with revenue calculation (PWC, March 2001) outputs" xfId="1303"/>
    <cellStyle name="PSChar" xfId="1304"/>
    <cellStyle name="PSDate" xfId="1305"/>
    <cellStyle name="PSDec" xfId="1306"/>
    <cellStyle name="PSDetail" xfId="1307"/>
    <cellStyle name="PSHeading" xfId="1308"/>
    <cellStyle name="PSInt" xfId="1309"/>
    <cellStyle name="PSSpacer" xfId="1310"/>
    <cellStyle name="Punktzahl" xfId="1311"/>
    <cellStyle name="Punto" xfId="1312"/>
    <cellStyle name="Punto0" xfId="1313"/>
    <cellStyle name="Punto0 - Style1" xfId="1314"/>
    <cellStyle name="pwstyle" xfId="1315"/>
    <cellStyle name="Pyör. luku_insert" xfId="1316"/>
    <cellStyle name="Pyör. valuutta_insert" xfId="1317"/>
    <cellStyle name="q1" xfId="1318"/>
    <cellStyle name="q2" xfId="1319"/>
    <cellStyle name="q3" xfId="1320"/>
    <cellStyle name="q4" xfId="1321"/>
    <cellStyle name="ReadInData" xfId="1322"/>
    <cellStyle name="Red" xfId="1323"/>
    <cellStyle name="Reference" xfId="1324"/>
    <cellStyle name="regstoresfromspecstores" xfId="1325"/>
    <cellStyle name="ReportNums" xfId="1326"/>
    <cellStyle name="Result" xfId="1327"/>
    <cellStyle name="RevList" xfId="1328"/>
    <cellStyle name="s]_x000d__x000a_spooler=yes_x000d__x000a_load=_x000d__x000a_run=d:\secrets2\plugin\plugin.exe_x000d__x000a_Beep=yes_x000d__x000a_NullPort=None_x000d__x000a_BorderWidth=3_x000d__x000a_CursorBlinkRate=530_x000d_" xfId="1329"/>
    <cellStyle name="Salomon Logo" xfId="1330"/>
    <cellStyle name="SAPBEXaggData" xfId="1331"/>
    <cellStyle name="SAPBEXaggDataEmph" xfId="1332"/>
    <cellStyle name="SAPBEXaggExc1" xfId="1333"/>
    <cellStyle name="SAPBEXaggExc1Emph" xfId="1334"/>
    <cellStyle name="SAPBEXaggExc2" xfId="1335"/>
    <cellStyle name="SAPBEXaggExc2Emph" xfId="1336"/>
    <cellStyle name="SAPBEXaggItem" xfId="1337"/>
    <cellStyle name="SAPBEXaggItemX" xfId="1338"/>
    <cellStyle name="SAPBEXchaText" xfId="1339"/>
    <cellStyle name="SAPBEXexcBad" xfId="1340"/>
    <cellStyle name="SAPBEXexcBad7" xfId="1341"/>
    <cellStyle name="SAPBEXexcBad8" xfId="1342"/>
    <cellStyle name="SAPBEXexcBad9" xfId="1343"/>
    <cellStyle name="SAPBEXexcCritical" xfId="1344"/>
    <cellStyle name="SAPBEXexcCritical4" xfId="1345"/>
    <cellStyle name="SAPBEXexcCritical5" xfId="1346"/>
    <cellStyle name="SAPBEXexcCritical6" xfId="1347"/>
    <cellStyle name="SAPBEXexcGood" xfId="1348"/>
    <cellStyle name="SAPBEXexcGood1" xfId="1349"/>
    <cellStyle name="SAPBEXexcGood2" xfId="1350"/>
    <cellStyle name="SAPBEXexcGood3" xfId="1351"/>
    <cellStyle name="SAPBEXexcVeryBad" xfId="1352"/>
    <cellStyle name="SAPBEXfilterDrill" xfId="1353"/>
    <cellStyle name="SAPBEXfilterItem" xfId="1354"/>
    <cellStyle name="SAPBEXfilterText" xfId="1355"/>
    <cellStyle name="SAPBEXformats" xfId="1356"/>
    <cellStyle name="SAPBEXheaderData" xfId="1357"/>
    <cellStyle name="SAPBEXheaderItem" xfId="1358"/>
    <cellStyle name="SAPBEXheaderText" xfId="1359"/>
    <cellStyle name="SAPBEXHLevel0" xfId="1360"/>
    <cellStyle name="SAPBEXHLevel0X" xfId="1361"/>
    <cellStyle name="SAPBEXHLevel1" xfId="1362"/>
    <cellStyle name="SAPBEXHLevel1X" xfId="1363"/>
    <cellStyle name="SAPBEXHLevel2" xfId="1364"/>
    <cellStyle name="SAPBEXHLevel2X" xfId="1365"/>
    <cellStyle name="SAPBEXHLevel3" xfId="1366"/>
    <cellStyle name="SAPBEXHLevel3X" xfId="1367"/>
    <cellStyle name="SAPBEXresData" xfId="1368"/>
    <cellStyle name="SAPBEXresDataEmph" xfId="1369"/>
    <cellStyle name="SAPBEXresExc1" xfId="1370"/>
    <cellStyle name="SAPBEXresExc1Emph" xfId="1371"/>
    <cellStyle name="SAPBEXresExc2" xfId="1372"/>
    <cellStyle name="SAPBEXresExc2Emph" xfId="1373"/>
    <cellStyle name="SAPBEXresItem" xfId="1374"/>
    <cellStyle name="SAPBEXresItemX" xfId="1375"/>
    <cellStyle name="SAPBEXstdData" xfId="1376"/>
    <cellStyle name="SAPBEXstdDataEmph" xfId="1377"/>
    <cellStyle name="SAPBEXstdExc1" xfId="1378"/>
    <cellStyle name="SAPBEXstdExc1Emph" xfId="1379"/>
    <cellStyle name="SAPBEXstdExc2" xfId="1380"/>
    <cellStyle name="SAPBEXstdExc2Emph" xfId="1381"/>
    <cellStyle name="SAPBEXstdItem" xfId="1382"/>
    <cellStyle name="SAPBEXstdItemX" xfId="1383"/>
    <cellStyle name="SAPBEXsubData" xfId="1384"/>
    <cellStyle name="SAPBEXsubDataEmph" xfId="1385"/>
    <cellStyle name="SAPBEXsubExc1" xfId="1386"/>
    <cellStyle name="SAPBEXsubExc1Emph" xfId="1387"/>
    <cellStyle name="SAPBEXsubExc2" xfId="1388"/>
    <cellStyle name="SAPBEXsubExc2Emph" xfId="1389"/>
    <cellStyle name="SAPBEXsubItem" xfId="1390"/>
    <cellStyle name="SAPBEXtitle" xfId="1391"/>
    <cellStyle name="SAPBEXundefined" xfId="1392"/>
    <cellStyle name="sc1" xfId="1393"/>
    <cellStyle name="scenario" xfId="1394"/>
    <cellStyle name="ScotchRule" xfId="1395"/>
    <cellStyle name="ScripFactor" xfId="1396"/>
    <cellStyle name="Serguei" xfId="1397"/>
    <cellStyle name="Shaded" xfId="1398"/>
    <cellStyle name="SHADEDSTORES" xfId="1399"/>
    <cellStyle name="sin nada" xfId="1400"/>
    <cellStyle name="Single Accounting" xfId="1401"/>
    <cellStyle name="SingleLineAcctgn" xfId="1402"/>
    <cellStyle name="SingleLinePercent" xfId="1403"/>
    <cellStyle name="Sledovaný hypertextový odkaz_Budget.Invest+Instandh" xfId="1404"/>
    <cellStyle name="small" xfId="1405"/>
    <cellStyle name="součet" xfId="1406"/>
    <cellStyle name="Sous-Total" xfId="1407"/>
    <cellStyle name="Spaltenkopf" xfId="1408"/>
    <cellStyle name="Spaltenüberschriften" xfId="1409"/>
    <cellStyle name="specstores" xfId="1410"/>
    <cellStyle name="Standaard_TELECOM" xfId="1411"/>
    <cellStyle name="Standard" xfId="1412"/>
    <cellStyle name="Style 1" xfId="1413"/>
    <cellStyle name="Style 2" xfId="1414"/>
    <cellStyle name="Style 3" xfId="1415"/>
    <cellStyle name="Style 4" xfId="1416"/>
    <cellStyle name="Subkriterien" xfId="1417"/>
    <cellStyle name="Subtitle" xfId="1418"/>
    <cellStyle name="Subtotal" xfId="1419"/>
    <cellStyle name="Summary" xfId="1420"/>
    <cellStyle name="Summe" xfId="1421"/>
    <cellStyle name="Table" xfId="1422"/>
    <cellStyle name="Table Date" xfId="1423"/>
    <cellStyle name="Table dollar" xfId="1424"/>
    <cellStyle name="Table Head" xfId="1425"/>
    <cellStyle name="Table Head Aligned" xfId="1426"/>
    <cellStyle name="Table Head Blue" xfId="1427"/>
    <cellStyle name="Table Head Green" xfId="1428"/>
    <cellStyle name="Table Head_Val_Sum_Graph" xfId="1429"/>
    <cellStyle name="Table Heading" xfId="1430"/>
    <cellStyle name="Table Number" xfId="1431"/>
    <cellStyle name="Table percentage" xfId="1432"/>
    <cellStyle name="Table Text" xfId="1433"/>
    <cellStyle name="Table Title" xfId="1434"/>
    <cellStyle name="Table Units" xfId="1435"/>
    <cellStyle name="Table_Header" xfId="1436"/>
    <cellStyle name="TableBase" xfId="1437"/>
    <cellStyle name="TableHead" xfId="1438"/>
    <cellStyle name="TblEmpty" xfId="1439"/>
    <cellStyle name="TblHead" xfId="1440"/>
    <cellStyle name="TblSeparator" xfId="1441"/>
    <cellStyle name="TblSum" xfId="1442"/>
    <cellStyle name="TblText" xfId="1443"/>
    <cellStyle name="Temp" xfId="1444"/>
    <cellStyle name="test" xfId="1445"/>
    <cellStyle name="Testo" xfId="1446"/>
    <cellStyle name="Text" xfId="1447"/>
    <cellStyle name="Text [Bullet]" xfId="1448"/>
    <cellStyle name="Text [Dash]" xfId="1449"/>
    <cellStyle name="Text [Em-Dash]" xfId="1450"/>
    <cellStyle name="Text 1" xfId="1451"/>
    <cellStyle name="Text Head 1" xfId="1452"/>
    <cellStyle name="Text Indent A" xfId="1453"/>
    <cellStyle name="Text Indent B" xfId="1454"/>
    <cellStyle name="Text Indent C" xfId="1455"/>
    <cellStyle name="Text_Jay_June 06 UCN_EY_7" xfId="1456"/>
    <cellStyle name="Text1" xfId="1457"/>
    <cellStyle name="Text2" xfId="1458"/>
    <cellStyle name="textbold" xfId="1459"/>
    <cellStyle name="þ_x001d_ðK_x000c_Fý_x001b__x000d_9ýU_x0001_Ð_x0008_¦)_x0007__x0001__x0001_" xfId="1460"/>
    <cellStyle name="Tickmark" xfId="1461"/>
    <cellStyle name="Time" xfId="1462"/>
    <cellStyle name="Times" xfId="1463"/>
    <cellStyle name="Times [1]" xfId="1464"/>
    <cellStyle name="Times [2]" xfId="1465"/>
    <cellStyle name="Times 10" xfId="1466"/>
    <cellStyle name="Times 12" xfId="1467"/>
    <cellStyle name="Times New Roman" xfId="1468"/>
    <cellStyle name="Times_CKBA_06_12_2" xfId="1469"/>
    <cellStyle name="Tioma Back" xfId="1470"/>
    <cellStyle name="Tioma Cells" xfId="1471"/>
    <cellStyle name="Tioma Cells Formulas" xfId="1472"/>
    <cellStyle name="Tioma Cells No Values" xfId="1473"/>
    <cellStyle name="Tioma Cells No Values 2" xfId="1474"/>
    <cellStyle name="Tioma Code" xfId="1475"/>
    <cellStyle name="Tioma style" xfId="1476"/>
    <cellStyle name="Tioma Titles" xfId="1477"/>
    <cellStyle name="Tioma Valid" xfId="1478"/>
    <cellStyle name="Titles" xfId="1479"/>
    <cellStyle name="Titulo fecha 2" xfId="1480"/>
    <cellStyle name="Titulos Fecha" xfId="1481"/>
    <cellStyle name="To" xfId="1482"/>
    <cellStyle name="TopGrey" xfId="1483"/>
    <cellStyle name="u" xfId="1484"/>
    <cellStyle name="Überschrift" xfId="1485"/>
    <cellStyle name="UI Background" xfId="1486"/>
    <cellStyle name="UIScreenText" xfId="1487"/>
    <cellStyle name="Undefiniert" xfId="1488"/>
    <cellStyle name="Underline" xfId="1489"/>
    <cellStyle name="Unit" xfId="1490"/>
    <cellStyle name="Upload Only" xfId="1491"/>
    <cellStyle name="v0" xfId="1492"/>
    <cellStyle name="Valuta (0)" xfId="1493"/>
    <cellStyle name="Valuta [0]_Arcen" xfId="1494"/>
    <cellStyle name="Valuta_Arcen" xfId="1495"/>
    <cellStyle name="Valuutta_insert" xfId="1496"/>
    <cellStyle name="Variables" xfId="1497"/>
    <cellStyle name="vb-rynok" xfId="1498"/>
    <cellStyle name="Vertical" xfId="1499"/>
    <cellStyle name="Währung [0]_ Outlook Austria Hungary" xfId="1500"/>
    <cellStyle name="Wahrung [0]_Bilanz" xfId="1501"/>
    <cellStyle name="Währung [0]_laroux" xfId="1502"/>
    <cellStyle name="Währung_ Outlook Austria Hungary" xfId="1503"/>
    <cellStyle name="Wahrung_Bilanz" xfId="1504"/>
    <cellStyle name="Währung_laroux" xfId="1505"/>
    <cellStyle name="Walutowy [0]_Comparative banks analysis" xfId="1506"/>
    <cellStyle name="Walutowy_Comparative banks analysis" xfId="1507"/>
    <cellStyle name="weekly" xfId="1508"/>
    <cellStyle name="Wert" xfId="1509"/>
    <cellStyle name="WertS" xfId="1510"/>
    <cellStyle name="WhitePattern" xfId="1511"/>
    <cellStyle name="WhitePattern1" xfId="1512"/>
    <cellStyle name="WhiteText" xfId="1513"/>
    <cellStyle name="WIP" xfId="1514"/>
    <cellStyle name="year" xfId="1515"/>
    <cellStyle name="Yen" xfId="1516"/>
    <cellStyle name="Zero" xfId="1517"/>
    <cellStyle name="Акцент1" xfId="1518"/>
    <cellStyle name="Акцент2" xfId="1519"/>
    <cellStyle name="Акцент3" xfId="1520"/>
    <cellStyle name="Акцент4" xfId="1521"/>
    <cellStyle name="Акцент5" xfId="1522"/>
    <cellStyle name="Акцент6" xfId="1523"/>
    <cellStyle name="альбомный" xfId="1524"/>
    <cellStyle name="Беззащитный" xfId="1525"/>
    <cellStyle name="Ввод " xfId="1526"/>
    <cellStyle name="Верт. заголовок" xfId="1527"/>
    <cellStyle name="Вес_продукта" xfId="1528"/>
    <cellStyle name="Внебиржевой" xfId="1529"/>
    <cellStyle name="Вывод" xfId="1530"/>
    <cellStyle name="Вычисление" xfId="1531"/>
    <cellStyle name="Гиперссылка 2" xfId="1532"/>
    <cellStyle name="Группа" xfId="1533"/>
    <cellStyle name="Группа 0" xfId="1534"/>
    <cellStyle name="Группа 1" xfId="1535"/>
    <cellStyle name="Группа 2" xfId="1536"/>
    <cellStyle name="Группа 3" xfId="1537"/>
    <cellStyle name="Группа 4" xfId="1538"/>
    <cellStyle name="Группа_CKBA_06_12_2" xfId="1539"/>
    <cellStyle name="ДАТА" xfId="1540"/>
    <cellStyle name="жжж" xfId="1541"/>
    <cellStyle name="Заголовок" xfId="1542"/>
    <cellStyle name="Заголовок 1" xfId="1543"/>
    <cellStyle name="Заголовок 2" xfId="1544"/>
    <cellStyle name="Заголовок 3" xfId="1545"/>
    <cellStyle name="Заголовок 4" xfId="1546"/>
    <cellStyle name="ЗАГОЛОВОК1" xfId="1547"/>
    <cellStyle name="ЗАГОЛОВОК2" xfId="1548"/>
    <cellStyle name="ЗаголовокСтолбца" xfId="1549"/>
    <cellStyle name="Защитный" xfId="1550"/>
    <cellStyle name="Значение" xfId="1551"/>
    <cellStyle name="Итог" xfId="1552"/>
    <cellStyle name="Итого" xfId="1553"/>
    <cellStyle name="ИТОГОВЫЙ" xfId="1554"/>
    <cellStyle name="Контрольная ячейка" xfId="1555"/>
    <cellStyle name="Мбычный_Регламент 2000 проект1" xfId="1556"/>
    <cellStyle name="Мои наименования показателей" xfId="1557"/>
    <cellStyle name="Мой" xfId="1558"/>
    <cellStyle name="Мой заголовок" xfId="1559"/>
    <cellStyle name="Мой заголовок листа" xfId="1560"/>
    <cellStyle name="Мой_CKBA_06_12_2" xfId="1561"/>
    <cellStyle name="Название" xfId="1562"/>
    <cellStyle name="Невидимый" xfId="1563"/>
    <cellStyle name="Нейтральный" xfId="1564"/>
    <cellStyle name="Низ1" xfId="1565"/>
    <cellStyle name="Низ2" xfId="1566"/>
    <cellStyle name="Обычный" xfId="0" builtinId="0"/>
    <cellStyle name="Обычный 13 3" xfId="1567"/>
    <cellStyle name="Обычный 2" xfId="1568"/>
    <cellStyle name="Обычный 3" xfId="1569"/>
    <cellStyle name="Обычный 4" xfId="1570"/>
    <cellStyle name="Обычнын_Ф2.тыс.руб" xfId="1571"/>
    <cellStyle name="Основной" xfId="1572"/>
    <cellStyle name="Открывавшаяся гиперссылка" xfId="1573"/>
    <cellStyle name="Плохой" xfId="1574"/>
    <cellStyle name="Подгруппа" xfId="1575"/>
    <cellStyle name="Поле ввода" xfId="1576"/>
    <cellStyle name="Пояснение" xfId="1577"/>
    <cellStyle name="Примечание" xfId="1578"/>
    <cellStyle name="Продукт" xfId="1579"/>
    <cellStyle name="Процентный" xfId="5" builtinId="5"/>
    <cellStyle name="Процентный 2" xfId="1580"/>
    <cellStyle name="Процентный 3" xfId="1581"/>
    <cellStyle name="Процентный 4" xfId="1582"/>
    <cellStyle name="Процентный 5" xfId="1583"/>
    <cellStyle name="Разница" xfId="1584"/>
    <cellStyle name="Связанная ячейка" xfId="1585"/>
    <cellStyle name="Стиль 1" xfId="1586"/>
    <cellStyle name="Стиль ПЭО" xfId="1587"/>
    <cellStyle name="Субсчет" xfId="1588"/>
    <cellStyle name="Счет" xfId="1589"/>
    <cellStyle name="ТЕКСТ" xfId="1590"/>
    <cellStyle name="Текст предупреждения" xfId="1591"/>
    <cellStyle name="Текстовый" xfId="1592"/>
    <cellStyle name="Тысячи [0]_ Лига М" xfId="1593"/>
    <cellStyle name="Тысячи [а]" xfId="1594"/>
    <cellStyle name="Тысячи![0]_Цены 95г._Расчет ТП на февраль_Расчет ТП на февраль посл.._Расчет ТП на май" xfId="1595"/>
    <cellStyle name="Тысячи_ Лига М" xfId="1596"/>
    <cellStyle name="уe0" xfId="1597"/>
    <cellStyle name="УровеньСтолб_2_Форма 14" xfId="1598"/>
    <cellStyle name="ФИКСИРОВАННЫЙ" xfId="1599"/>
    <cellStyle name="Финанс[US]" xfId="1600"/>
    <cellStyle name="Финанс[Кр]" xfId="1601"/>
    <cellStyle name="Финансовый" xfId="1637" builtinId="3"/>
    <cellStyle name="Финансовый 2" xfId="1602"/>
    <cellStyle name="Финансовый 3" xfId="1603"/>
    <cellStyle name="Финансовый 4" xfId="1604"/>
    <cellStyle name="ФинУпр" xfId="1605"/>
    <cellStyle name="ФинУпр [0]" xfId="1606"/>
    <cellStyle name="ФинУпр_CKBA_06_12_2" xfId="1607"/>
    <cellStyle name="Формула" xfId="1608"/>
    <cellStyle name="ФормулаВБ" xfId="1609"/>
    <cellStyle name="ФормулаНаКонтроль" xfId="1610"/>
    <cellStyle name="Хороший" xfId="1611"/>
    <cellStyle name="Цена_продукта" xfId="1612"/>
    <cellStyle name="Џђћ–…ќ’ќ›‰" xfId="1613"/>
    <cellStyle name="Шапка" xfId="1614"/>
    <cellStyle name="ШАУ" xfId="1615"/>
    <cellStyle name="瘉EMMC-CP1" xfId="1616"/>
    <cellStyle name="달러" xfId="1617"/>
    <cellStyle name="백만" xfId="1618"/>
    <cellStyle name="원화" xfId="1619"/>
    <cellStyle name="콤마 [0]_ 2팀층별 " xfId="1620"/>
    <cellStyle name="콤마_ 2팀층별 " xfId="1621"/>
    <cellStyle name="표준_0N-HANDLING " xfId="1622"/>
    <cellStyle name="僴僀僷乕儕儞僋" xfId="1623"/>
    <cellStyle name="千位分隔[0]" xfId="1624"/>
    <cellStyle name="千位分隔_cash96-97" xfId="1625"/>
    <cellStyle name="千分位 [0]" xfId="1626"/>
    <cellStyle name="常规_ACC1" xfId="1627"/>
    <cellStyle name="普通_CHUNHUO" xfId="1628"/>
    <cellStyle name="未定義" xfId="1629"/>
    <cellStyle name="標準_99仕訳" xfId="1630"/>
    <cellStyle name="綴樟閉撰蟈諉" xfId="1631"/>
    <cellStyle name="货币[0]" xfId="1632"/>
    <cellStyle name="超連結" xfId="1633"/>
    <cellStyle name="通貨 [0.00]_NTT G.Lite Pricing Jan 25th" xfId="1634"/>
    <cellStyle name="閉撰蟈諉" xfId="1635"/>
    <cellStyle name="隨後的超連結" xfId="1636"/>
  </cellStyles>
  <dxfs count="45">
    <dxf>
      <font>
        <strike val="0"/>
        <color theme="1"/>
      </font>
    </dxf>
    <dxf>
      <font>
        <strike val="0"/>
        <color theme="1"/>
      </font>
    </dxf>
    <dxf>
      <font>
        <color rgb="FF9C0006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</dxfs>
  <tableStyles count="0" defaultTableStyle="TableStyleMedium2" defaultPivotStyle="PivotStyleLight16"/>
  <colors>
    <mruColors>
      <color rgb="FF0000FF"/>
      <color rgb="FFF8696B"/>
      <color rgb="FF63BE7B"/>
      <color rgb="FF00355F"/>
      <color rgb="FF7399C6"/>
      <color rgb="FFFFFF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oo\public\cellular\Orange%20Partner\Model\Partner_Final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\BusPlan\&#1041;&#1080;&#1079;&#1085;&#1077;&#1089;-&#1087;&#1083;&#1072;&#1085;%202003\&#1055;&#1088;&#1086;&#1075;&#1085;&#1086;&#1079;&#1099;%20&#1076;&#1074;&#1080;&#1078;&#1077;&#1085;&#1080;&#1103;%20&#1076;&#1077;&#1085;&#1077;&#1078;&#1085;&#1099;&#1093;%20&#1089;&#1088;&#1077;&#1076;&#1089;&#1090;&#1074;\&#1044;&#1086;%20&#1072;&#1087;&#1088;&#1077;&#1083;&#1103;%2004%20&#1089;%20&#1085;&#1086;&#1074;&#1086;&#1075;&#1086;&#1076;&#1085;&#1077;&#1081;%20&#1082;&#1072;&#1084;&#1087;&#1072;&#1085;&#1080;&#1077;&#1081;\&#1055;&#1088;&#1086;&#1075;&#1085;&#1086;&#1079;%20&#1076;&#1077;&#1082;&#1072;&#1073;&#1088;&#1100;%20&#1072;&#1087;&#1088;&#1077;&#1083;&#1100;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y%2004\Shift%20II\08%20May%2004\4eld0107_4_188818\Source\luggage\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G02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nathst.DBG/LOCALS~1/Temp/H.$config.notes.data/SDC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finance\Documents%20and%20Settings\Martyuschova\&#1056;&#1072;&#1073;&#1086;&#1095;&#1080;&#1081;%20&#1089;&#1090;&#1086;&#1083;\12&#1084;2004\&#1092;%2011.3%20&#1079;&#1072;%202004%20&#1075;&#1086;&#10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aprudnovaMT/Local%20Settings/Temporary%20Internet%20Files/OLKC/&#1052;&#1086;&#1089;&#1101;&#1085;&#1077;&#1088;&#1075;&#1086;%2063310%20&#1060;&#1052;%2027%2011%202006%20&#1089;%20&#1087;&#1077;&#1088;&#1077;&#1089;&#1095;&#1077;&#1090;&#1086;&#1084;%20&#1085;&#1072;%2010881176%20&#1076;&#1086;%202010%20&#1048;&#1083;&#1100;&#1103;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88;&#1091;&#1087;&#1087;&#1099;%20&#1054;&#1057;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AP%20&#1054;&#1089;&#1085;&#1086;&#1074;&#1085;&#1099;&#1077;%20&#1089;&#1088;&#1077;&#1076;&#1089;&#1090;&#1074;&#1072;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\Integra\Departments\Finance\Financial%20accounting\14%20IFRS%20FS\2007\09_Sept\30_Consolidation_Full_Group\05_Segment%20note\CFO\Fixed%20assets\_Reports%20from%20Bogdanova\12m2004\2004%2012%20-%2040%20&#1043;&#1054;&#1060;%20&#1058;&#1086;&#1084;&#1091;&#1089;&#1080;&#1085;&#1089;&#1082;&#1072;&#110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\Integra\Departments\Finance\Financial%20accounting\14%20IFRS%20FS\2007\09_Sept\30_Consolidation_Full_Group\05_Segment%20note\CFO\US%20GAAP%20All\Transformation\Mechel\6m%202005\Support\GeneralLedger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ner"/>
      <sheetName val="Link"/>
      <sheetName val="Subscribers"/>
      <sheetName val="Market Share"/>
      <sheetName val="RevenueBreakdown"/>
      <sheetName val="ARPUTrends"/>
      <sheetName val="Margins"/>
      <sheetName val="FCFCapex"/>
      <sheetName val="ShareNetAdds"/>
      <sheetName val="Additions"/>
      <sheetName val="DEPRECIATION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Прочее"/>
      <sheetName val="Затраты на новые технологии"/>
      <sheetName val="Forecast"/>
      <sheetName val="Actual payments"/>
      <sheetName val="Сумма"/>
      <sheetName val=" "/>
      <sheetName val="KEY"/>
      <sheetName val="Данные"/>
      <sheetName val="REPORT"/>
      <sheetName val="SENSITIVITY"/>
      <sheetName val="CSCCincSKR"/>
      <sheetName val="TRAFFIC CALC"/>
      <sheetName val="TRAFFIC PARM"/>
      <sheetName val="ECONOMIC DATA"/>
      <sheetName val="Payroll"/>
      <sheetName val="осв ОАО (2)"/>
      <sheetName val="Proforma"/>
      <sheetName val="XLR_NoRangeSheet"/>
      <sheetName val="Data Sheet"/>
      <sheetName val="Сценарии"/>
      <sheetName val="ФД"/>
      <sheetName val="Lib"/>
      <sheetName val="Прогноз декабрь апрель 2004"/>
      <sheetName val="BS"/>
      <sheetName val="трансформация1"/>
      <sheetName val="Control"/>
      <sheetName val="Bendra"/>
      <sheetName val="Баланс hti"/>
      <sheetName val="кфп-с-м2м "/>
      <sheetName val="Settl.Finanacing"/>
      <sheetName val="P&amp;L"/>
      <sheetName val="InpC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Assumptions"/>
      <sheetName val="Соответствие статей БДР-ДДС"/>
      <sheetName val="стать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6">
          <cell r="B26">
            <v>605</v>
          </cell>
          <cell r="C26" t="str">
            <v>КОМЕТ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e">
            <v>#REF!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608</v>
          </cell>
          <cell r="C27" t="str">
            <v>МТУ (Совинтел)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e">
            <v>#REF!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611</v>
          </cell>
          <cell r="C28" t="str">
            <v>ТЕЛМОС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e">
            <v>#REF!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614</v>
          </cell>
          <cell r="C29" t="str">
            <v>РусСДО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e">
            <v>#REF!</v>
          </cell>
          <cell r="S29">
            <v>0</v>
          </cell>
          <cell r="T29">
            <v>0</v>
          </cell>
          <cell r="U29">
            <v>0</v>
          </cell>
        </row>
        <row r="35">
          <cell r="A35">
            <v>10</v>
          </cell>
          <cell r="B35">
            <v>621</v>
          </cell>
          <cell r="C35" t="str">
            <v>МТУ (Совинтел, аб. плата за городские номера)</v>
          </cell>
          <cell r="D35">
            <v>86</v>
          </cell>
          <cell r="E35">
            <v>86</v>
          </cell>
          <cell r="G35">
            <v>48</v>
          </cell>
          <cell r="H35">
            <v>48</v>
          </cell>
          <cell r="I35">
            <v>48</v>
          </cell>
          <cell r="J35">
            <v>48</v>
          </cell>
          <cell r="K35">
            <v>48</v>
          </cell>
          <cell r="L35">
            <v>48</v>
          </cell>
          <cell r="M35">
            <v>48</v>
          </cell>
          <cell r="N35">
            <v>48</v>
          </cell>
          <cell r="O35">
            <v>48</v>
          </cell>
          <cell r="P35">
            <v>48</v>
          </cell>
          <cell r="Q35">
            <v>48</v>
          </cell>
          <cell r="R35" t="e">
            <v>#REF!</v>
          </cell>
          <cell r="S35">
            <v>144</v>
          </cell>
          <cell r="T35">
            <v>57.599999999999994</v>
          </cell>
          <cell r="U35">
            <v>-28.400000000000006</v>
          </cell>
        </row>
        <row r="36">
          <cell r="B36">
            <v>624</v>
          </cell>
        </row>
        <row r="52">
          <cell r="B52">
            <v>641</v>
          </cell>
        </row>
        <row r="56">
          <cell r="B56">
            <v>655</v>
          </cell>
          <cell r="C56" t="str">
            <v>Экcплуатационный взнос  по БС</v>
          </cell>
          <cell r="E56">
            <v>0</v>
          </cell>
          <cell r="G56">
            <v>25</v>
          </cell>
          <cell r="H56">
            <v>25</v>
          </cell>
          <cell r="I56">
            <v>25</v>
          </cell>
          <cell r="J56">
            <v>25</v>
          </cell>
          <cell r="K56">
            <v>25</v>
          </cell>
          <cell r="L56">
            <v>25</v>
          </cell>
          <cell r="M56">
            <v>25</v>
          </cell>
          <cell r="N56">
            <v>25</v>
          </cell>
          <cell r="O56">
            <v>25</v>
          </cell>
          <cell r="P56">
            <v>25</v>
          </cell>
          <cell r="Q56">
            <v>25</v>
          </cell>
          <cell r="R56" t="e">
            <v>#REF!</v>
          </cell>
          <cell r="S56">
            <v>75</v>
          </cell>
          <cell r="T56">
            <v>30</v>
          </cell>
          <cell r="U56">
            <v>30</v>
          </cell>
        </row>
        <row r="57">
          <cell r="B57">
            <v>656</v>
          </cell>
          <cell r="C57" t="str">
            <v>Согласование частот БС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e">
            <v>#REF!</v>
          </cell>
          <cell r="S57">
            <v>0</v>
          </cell>
          <cell r="T57">
            <v>0</v>
          </cell>
          <cell r="U57">
            <v>0</v>
          </cell>
        </row>
        <row r="58">
          <cell r="B58">
            <v>657</v>
          </cell>
          <cell r="C58" t="str">
            <v>Экcплуатационный взнос  по РРЛ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e">
            <v>#REF!</v>
          </cell>
          <cell r="S58">
            <v>0</v>
          </cell>
          <cell r="T58">
            <v>0</v>
          </cell>
          <cell r="U58">
            <v>0</v>
          </cell>
        </row>
        <row r="59">
          <cell r="B59">
            <v>658</v>
          </cell>
          <cell r="C59" t="str">
            <v>Согласование частот РРЛ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e">
            <v>#REF!</v>
          </cell>
          <cell r="S59">
            <v>0</v>
          </cell>
          <cell r="T59">
            <v>0</v>
          </cell>
          <cell r="U59">
            <v>0</v>
          </cell>
        </row>
        <row r="60">
          <cell r="B60">
            <v>659</v>
          </cell>
          <cell r="C60" t="str">
            <v>Экспертиза сети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 t="e">
            <v>#REF!</v>
          </cell>
          <cell r="S60">
            <v>0</v>
          </cell>
          <cell r="T60">
            <v>0</v>
          </cell>
          <cell r="U60">
            <v>0</v>
          </cell>
        </row>
        <row r="93">
          <cell r="B93">
            <v>725</v>
          </cell>
          <cell r="C93" t="str">
            <v>Затраты на подключение новых телефонов</v>
          </cell>
          <cell r="E93">
            <v>0</v>
          </cell>
          <cell r="G93">
            <v>48.602942726727086</v>
          </cell>
          <cell r="H93">
            <v>93.064068026315795</v>
          </cell>
          <cell r="I93">
            <v>158.00013201809213</v>
          </cell>
          <cell r="J93">
            <v>147.96314222405803</v>
          </cell>
          <cell r="K93">
            <v>172.08796734449763</v>
          </cell>
          <cell r="L93">
            <v>38.185071850146208</v>
          </cell>
          <cell r="M93">
            <v>71.900737733604331</v>
          </cell>
          <cell r="N93">
            <v>87.036324519804239</v>
          </cell>
          <cell r="O93">
            <v>100.90920448517112</v>
          </cell>
          <cell r="P93">
            <v>71.673178851704719</v>
          </cell>
          <cell r="Q93">
            <v>72.064628625637269</v>
          </cell>
          <cell r="R93" t="e">
            <v>#REF!</v>
          </cell>
          <cell r="S93">
            <v>299.66714277113499</v>
          </cell>
          <cell r="T93">
            <v>58.323531272072501</v>
          </cell>
          <cell r="U93">
            <v>58.323531272072501</v>
          </cell>
        </row>
        <row r="94">
          <cell r="B94">
            <v>758</v>
          </cell>
          <cell r="C94" t="str">
            <v>Затраты на замену телефонов</v>
          </cell>
          <cell r="E94">
            <v>0</v>
          </cell>
          <cell r="G94">
            <v>197.17336200264683</v>
          </cell>
          <cell r="H94">
            <v>196.57862580238211</v>
          </cell>
          <cell r="I94">
            <v>195.67491465993842</v>
          </cell>
          <cell r="J94">
            <v>138.89888593471073</v>
          </cell>
          <cell r="K94">
            <v>137.95848311390219</v>
          </cell>
          <cell r="L94">
            <v>136.95532856043602</v>
          </cell>
          <cell r="M94">
            <v>135.20334025374535</v>
          </cell>
          <cell r="N94">
            <v>134.11044726050494</v>
          </cell>
          <cell r="O94">
            <v>132.9754130631072</v>
          </cell>
          <cell r="P94">
            <v>131.80355801883999</v>
          </cell>
          <cell r="Q94">
            <v>130.59956404211681</v>
          </cell>
          <cell r="R94" t="e">
            <v>#REF!</v>
          </cell>
          <cell r="S94">
            <v>589.42690246496738</v>
          </cell>
          <cell r="T94">
            <v>236.60803440317619</v>
          </cell>
          <cell r="U94">
            <v>236.60803440317619</v>
          </cell>
        </row>
        <row r="95">
          <cell r="B95" t="str">
            <v>790-1</v>
          </cell>
          <cell r="C95" t="str">
            <v>Релизация аппаратов МСС дилерами</v>
          </cell>
          <cell r="E95">
            <v>0</v>
          </cell>
          <cell r="G95">
            <v>22.277898572368422</v>
          </cell>
          <cell r="H95">
            <v>30.763187067434213</v>
          </cell>
          <cell r="I95">
            <v>47.774437145050832</v>
          </cell>
          <cell r="J95">
            <v>45.584639878812368</v>
          </cell>
          <cell r="K95">
            <v>36.187204750011468</v>
          </cell>
          <cell r="L95">
            <v>19.439414390879939</v>
          </cell>
          <cell r="M95">
            <v>23.23542043204154</v>
          </cell>
          <cell r="N95">
            <v>27.138487089640559</v>
          </cell>
          <cell r="O95">
            <v>30.121023356707397</v>
          </cell>
          <cell r="P95">
            <v>23.268409356865934</v>
          </cell>
          <cell r="Q95">
            <v>23.612749472757724</v>
          </cell>
          <cell r="R95" t="e">
            <v>#REF!</v>
          </cell>
          <cell r="S95">
            <v>100.81552278485347</v>
          </cell>
          <cell r="T95">
            <v>26.733478286842104</v>
          </cell>
          <cell r="U95">
            <v>26.733478286842104</v>
          </cell>
        </row>
        <row r="106">
          <cell r="B106">
            <v>904</v>
          </cell>
          <cell r="C106" t="str">
            <v xml:space="preserve">Реклама (пресса, радио, TV, наружняя) 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e">
            <v>#REF!</v>
          </cell>
          <cell r="T106">
            <v>0</v>
          </cell>
          <cell r="U106">
            <v>0</v>
          </cell>
        </row>
        <row r="107">
          <cell r="B107">
            <v>905</v>
          </cell>
          <cell r="C107" t="str">
            <v>Производство рекламных материалов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e">
            <v>#REF!</v>
          </cell>
          <cell r="T107">
            <v>0</v>
          </cell>
          <cell r="U107">
            <v>0</v>
          </cell>
        </row>
        <row r="108">
          <cell r="B108">
            <v>906</v>
          </cell>
          <cell r="C108" t="str">
            <v xml:space="preserve">Услуги рекламных агентств 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e">
            <v>#REF!</v>
          </cell>
          <cell r="T108">
            <v>0</v>
          </cell>
          <cell r="U108">
            <v>0</v>
          </cell>
        </row>
        <row r="109">
          <cell r="B109">
            <v>907</v>
          </cell>
          <cell r="C109" t="str">
            <v>Исследования рынка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e">
            <v>#REF!</v>
          </cell>
          <cell r="T109">
            <v>0</v>
          </cell>
          <cell r="U109">
            <v>0</v>
          </cell>
        </row>
        <row r="110">
          <cell r="B110">
            <v>908</v>
          </cell>
          <cell r="C110" t="str">
            <v>PR / Спонсорская поддежка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e">
            <v>#REF!</v>
          </cell>
          <cell r="T110">
            <v>0</v>
          </cell>
          <cell r="U110">
            <v>0</v>
          </cell>
        </row>
        <row r="111">
          <cell r="B111">
            <v>909</v>
          </cell>
          <cell r="C111" t="str">
            <v>Выставки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e">
            <v>#REF!</v>
          </cell>
          <cell r="T111">
            <v>0</v>
          </cell>
          <cell r="U111">
            <v>0</v>
          </cell>
        </row>
        <row r="112">
          <cell r="B112">
            <v>910</v>
          </cell>
          <cell r="C112" t="str">
            <v>Бесплатная телефонная связь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e">
            <v>#REF!</v>
          </cell>
          <cell r="T112">
            <v>0</v>
          </cell>
          <cell r="U112">
            <v>0</v>
          </cell>
        </row>
        <row r="113">
          <cell r="B113">
            <v>911</v>
          </cell>
          <cell r="C113" t="str">
            <v>Сувенирная продукция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e">
            <v>#REF!</v>
          </cell>
          <cell r="T113">
            <v>0</v>
          </cell>
          <cell r="U113">
            <v>0</v>
          </cell>
        </row>
        <row r="114">
          <cell r="B114">
            <v>912</v>
          </cell>
          <cell r="C114" t="str">
            <v>Налог на рекламу</v>
          </cell>
          <cell r="H114">
            <v>5.5937279555606452</v>
          </cell>
          <cell r="I114">
            <v>8.3905919333409678</v>
          </cell>
          <cell r="J114">
            <v>11.18745591112129</v>
          </cell>
          <cell r="K114">
            <v>5.5937279555606452</v>
          </cell>
          <cell r="L114">
            <v>4.1952959666704839</v>
          </cell>
          <cell r="M114">
            <v>5.5937279555606452</v>
          </cell>
          <cell r="N114">
            <v>5.5937279555606452</v>
          </cell>
          <cell r="O114">
            <v>8.3905919333409678</v>
          </cell>
          <cell r="P114">
            <v>8.3905919333409678</v>
          </cell>
          <cell r="Q114">
            <v>6.9921599444508074</v>
          </cell>
          <cell r="R114" t="e">
            <v>#REF!</v>
          </cell>
          <cell r="T114">
            <v>0</v>
          </cell>
          <cell r="U114">
            <v>0</v>
          </cell>
        </row>
        <row r="119">
          <cell r="B119">
            <v>920</v>
          </cell>
          <cell r="C119" t="str">
            <v>Расходы на субсидирование продаж</v>
          </cell>
          <cell r="H119">
            <v>39.560563127690102</v>
          </cell>
          <cell r="I119">
            <v>144.43253091045335</v>
          </cell>
          <cell r="J119">
            <v>139.64849809048178</v>
          </cell>
          <cell r="K119">
            <v>37.842840973401245</v>
          </cell>
          <cell r="L119">
            <v>54</v>
          </cell>
          <cell r="M119">
            <v>90.765050167224075</v>
          </cell>
          <cell r="N119">
            <v>165.93684210526314</v>
          </cell>
          <cell r="O119">
            <v>207.82851769131307</v>
          </cell>
          <cell r="P119">
            <v>220.58918918918917</v>
          </cell>
          <cell r="Q119">
            <v>265.5891891891892</v>
          </cell>
          <cell r="R119" t="e">
            <v>#REF!</v>
          </cell>
          <cell r="U119">
            <v>0</v>
          </cell>
        </row>
        <row r="120">
          <cell r="B120">
            <v>929</v>
          </cell>
          <cell r="C120" t="str">
            <v xml:space="preserve">Расходы на субсидирование замен </v>
          </cell>
          <cell r="H120">
            <v>70</v>
          </cell>
          <cell r="I120">
            <v>70</v>
          </cell>
          <cell r="J120">
            <v>50</v>
          </cell>
          <cell r="K120">
            <v>50</v>
          </cell>
          <cell r="L120">
            <v>50</v>
          </cell>
          <cell r="M120">
            <v>50</v>
          </cell>
          <cell r="N120">
            <v>50</v>
          </cell>
          <cell r="O120">
            <v>50</v>
          </cell>
          <cell r="P120">
            <v>50</v>
          </cell>
          <cell r="Q120">
            <v>50</v>
          </cell>
          <cell r="R120" t="e">
            <v>#REF!</v>
          </cell>
          <cell r="U120">
            <v>0</v>
          </cell>
        </row>
        <row r="123">
          <cell r="B123">
            <v>934</v>
          </cell>
          <cell r="C123" t="str">
            <v xml:space="preserve">Комиссионные за новые продажи </v>
          </cell>
          <cell r="G123">
            <v>10.313154875426944</v>
          </cell>
          <cell r="H123">
            <v>14.000186751217987</v>
          </cell>
          <cell r="I123">
            <v>21.532266154619691</v>
          </cell>
          <cell r="J123">
            <v>20.204934679334915</v>
          </cell>
          <cell r="K123">
            <v>15.780496428385662</v>
          </cell>
          <cell r="L123">
            <v>8.3432264160757317</v>
          </cell>
          <cell r="M123">
            <v>9.8180391663921469</v>
          </cell>
          <cell r="N123">
            <v>11.292851916708566</v>
          </cell>
          <cell r="O123">
            <v>12.346289595506004</v>
          </cell>
          <cell r="P123">
            <v>9.3966640948731719</v>
          </cell>
          <cell r="Q123">
            <v>22.880337349397593</v>
          </cell>
          <cell r="R123" t="e">
            <v>#REF!</v>
          </cell>
          <cell r="S123">
            <v>45.845607781264619</v>
          </cell>
          <cell r="T123">
            <v>12.375785850512333</v>
          </cell>
          <cell r="U123">
            <v>12.375785850512333</v>
          </cell>
        </row>
        <row r="124">
          <cell r="B124">
            <v>937</v>
          </cell>
          <cell r="C124" t="str">
            <v>10% от доходов абонентов (компания 99 г.)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 t="e">
            <v>#REF!</v>
          </cell>
          <cell r="S124">
            <v>0</v>
          </cell>
          <cell r="T124">
            <v>0</v>
          </cell>
          <cell r="U124">
            <v>0</v>
          </cell>
        </row>
        <row r="189">
          <cell r="B189">
            <v>1114</v>
          </cell>
          <cell r="C189" t="str">
            <v xml:space="preserve">Налог на соц-жил. фонд </v>
          </cell>
          <cell r="E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 t="e">
            <v>#REF!</v>
          </cell>
          <cell r="S189">
            <v>0</v>
          </cell>
          <cell r="T189">
            <v>0</v>
          </cell>
          <cell r="U189">
            <v>0</v>
          </cell>
        </row>
        <row r="254">
          <cell r="T254">
            <v>0</v>
          </cell>
          <cell r="U254">
            <v>0</v>
          </cell>
        </row>
        <row r="258">
          <cell r="B258">
            <v>618</v>
          </cell>
          <cell r="C258" t="str">
            <v>Subscription Direct Costs</v>
          </cell>
          <cell r="D258">
            <v>24</v>
          </cell>
          <cell r="E258">
            <v>24</v>
          </cell>
          <cell r="U258">
            <v>-24</v>
          </cell>
        </row>
        <row r="259">
          <cell r="B259">
            <v>619</v>
          </cell>
          <cell r="U259">
            <v>0</v>
          </cell>
        </row>
        <row r="260">
          <cell r="B260">
            <v>620</v>
          </cell>
          <cell r="C260" t="str">
            <v xml:space="preserve">Плата ВТК за аренду городских номеров </v>
          </cell>
          <cell r="D260">
            <v>0</v>
          </cell>
          <cell r="E260">
            <v>0</v>
          </cell>
          <cell r="U260">
            <v>0</v>
          </cell>
        </row>
        <row r="261">
          <cell r="B261">
            <v>621</v>
          </cell>
          <cell r="C261" t="str">
            <v>МТУ (Совинтел)</v>
          </cell>
          <cell r="U261">
            <v>0</v>
          </cell>
        </row>
        <row r="262">
          <cell r="B262">
            <v>624</v>
          </cell>
          <cell r="U262">
            <v>0</v>
          </cell>
        </row>
        <row r="263">
          <cell r="B263">
            <v>625</v>
          </cell>
          <cell r="C263" t="str">
            <v>Плата ВТК за аренду цифровых потоков для городских номеров</v>
          </cell>
          <cell r="D263">
            <v>0</v>
          </cell>
          <cell r="E263">
            <v>0</v>
          </cell>
          <cell r="U263">
            <v>0</v>
          </cell>
        </row>
        <row r="264">
          <cell r="B264">
            <v>626</v>
          </cell>
          <cell r="C264" t="str">
            <v>КОМЕТ</v>
          </cell>
          <cell r="U264">
            <v>0</v>
          </cell>
        </row>
        <row r="265">
          <cell r="B265">
            <v>627</v>
          </cell>
          <cell r="C265" t="str">
            <v>РусСДО</v>
          </cell>
          <cell r="U265">
            <v>0</v>
          </cell>
        </row>
        <row r="266">
          <cell r="B266">
            <v>628</v>
          </cell>
          <cell r="U266">
            <v>0</v>
          </cell>
        </row>
        <row r="267">
          <cell r="B267">
            <v>629</v>
          </cell>
          <cell r="C267" t="str">
            <v xml:space="preserve">SIS, Аренда каналов, бланки для счетов </v>
          </cell>
          <cell r="D267">
            <v>24</v>
          </cell>
          <cell r="E267">
            <v>24</v>
          </cell>
          <cell r="U267">
            <v>-24</v>
          </cell>
        </row>
        <row r="270">
          <cell r="A270" t="str">
            <v>7d</v>
          </cell>
          <cell r="B270">
            <v>632</v>
          </cell>
          <cell r="C270" t="str">
            <v>Лицензия SIS</v>
          </cell>
          <cell r="E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 t="e">
            <v>#REF!</v>
          </cell>
          <cell r="U270">
            <v>0</v>
          </cell>
        </row>
        <row r="271">
          <cell r="A271" t="str">
            <v>7d</v>
          </cell>
          <cell r="B271">
            <v>633</v>
          </cell>
          <cell r="C271" t="str">
            <v>Поддержка VAX</v>
          </cell>
          <cell r="T271">
            <v>0</v>
          </cell>
          <cell r="U271">
            <v>0</v>
          </cell>
        </row>
        <row r="273">
          <cell r="B273">
            <v>635</v>
          </cell>
          <cell r="C273" t="str">
            <v xml:space="preserve">Аренда каналов </v>
          </cell>
          <cell r="D273">
            <v>24</v>
          </cell>
          <cell r="E273">
            <v>24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-24</v>
          </cell>
        </row>
        <row r="274">
          <cell r="B274">
            <v>636</v>
          </cell>
          <cell r="C274" t="str">
            <v>ММТС-5 и ММТС-9</v>
          </cell>
          <cell r="T274">
            <v>0</v>
          </cell>
          <cell r="U274">
            <v>0</v>
          </cell>
        </row>
        <row r="275">
          <cell r="B275">
            <v>636</v>
          </cell>
          <cell r="C275" t="str">
            <v xml:space="preserve">ММТС-5  и ММТС-9 </v>
          </cell>
          <cell r="U275">
            <v>0</v>
          </cell>
        </row>
        <row r="276">
          <cell r="B276">
            <v>637</v>
          </cell>
          <cell r="C276" t="str">
            <v>ММТС-10 (Ростелеком)</v>
          </cell>
          <cell r="U276">
            <v>0</v>
          </cell>
        </row>
        <row r="277">
          <cell r="A277" t="str">
            <v>6d</v>
          </cell>
          <cell r="B277">
            <v>638</v>
          </cell>
          <cell r="C277" t="str">
            <v>Global one, LMT, Telia</v>
          </cell>
          <cell r="D277">
            <v>24</v>
          </cell>
          <cell r="E277">
            <v>24</v>
          </cell>
          <cell r="U277">
            <v>-24</v>
          </cell>
        </row>
        <row r="278">
          <cell r="B278">
            <v>639</v>
          </cell>
          <cell r="C278" t="str">
            <v>Макомнет</v>
          </cell>
          <cell r="U278">
            <v>0</v>
          </cell>
        </row>
        <row r="279">
          <cell r="B279">
            <v>641</v>
          </cell>
          <cell r="U279">
            <v>0</v>
          </cell>
        </row>
        <row r="280">
          <cell r="B280">
            <v>642</v>
          </cell>
          <cell r="C280" t="str">
            <v>Бланки для счетов, полиграфия, клиентские конверты</v>
          </cell>
          <cell r="U280">
            <v>0</v>
          </cell>
        </row>
        <row r="281">
          <cell r="B281">
            <v>647</v>
          </cell>
          <cell r="U281">
            <v>0</v>
          </cell>
        </row>
        <row r="282">
          <cell r="B282">
            <v>648</v>
          </cell>
          <cell r="C282" t="str">
            <v>Выплаты Госсвязьнадзору</v>
          </cell>
          <cell r="U282">
            <v>0</v>
          </cell>
        </row>
        <row r="283">
          <cell r="B283">
            <v>660</v>
          </cell>
          <cell r="U283">
            <v>0</v>
          </cell>
        </row>
        <row r="284">
          <cell r="B284">
            <v>661</v>
          </cell>
          <cell r="C284" t="str">
            <v>Выплаты МТТ (на абонента)</v>
          </cell>
          <cell r="U284">
            <v>0</v>
          </cell>
        </row>
        <row r="285">
          <cell r="B285">
            <v>664</v>
          </cell>
          <cell r="U285">
            <v>0</v>
          </cell>
        </row>
        <row r="286">
          <cell r="B286">
            <v>665</v>
          </cell>
          <cell r="C286" t="str">
            <v>Биллинг роуминга (СМТ) и Таксофоны</v>
          </cell>
          <cell r="U286">
            <v>0</v>
          </cell>
        </row>
        <row r="287">
          <cell r="B287" t="str">
            <v>*</v>
          </cell>
          <cell r="U287">
            <v>0</v>
          </cell>
        </row>
        <row r="288">
          <cell r="B288">
            <v>669</v>
          </cell>
          <cell r="C288" t="str">
            <v xml:space="preserve">Airtime Direct Costs </v>
          </cell>
          <cell r="U288">
            <v>0</v>
          </cell>
        </row>
        <row r="289">
          <cell r="B289">
            <v>671</v>
          </cell>
          <cell r="C289" t="str">
            <v>Плата ВТК</v>
          </cell>
          <cell r="U289">
            <v>0</v>
          </cell>
        </row>
        <row r="290">
          <cell r="B290">
            <v>672</v>
          </cell>
          <cell r="C290" t="str">
            <v>Плата ВТК за звонки абонентов</v>
          </cell>
          <cell r="U290">
            <v>0</v>
          </cell>
        </row>
        <row r="291">
          <cell r="B291">
            <v>673</v>
          </cell>
          <cell r="C291" t="str">
            <v>Плата ВТК за звонки роумеров</v>
          </cell>
          <cell r="U291">
            <v>0</v>
          </cell>
        </row>
        <row r="292">
          <cell r="B292">
            <v>674</v>
          </cell>
          <cell r="U292">
            <v>0</v>
          </cell>
        </row>
        <row r="293">
          <cell r="B293">
            <v>675</v>
          </cell>
          <cell r="C293" t="str">
            <v>Плата ВТК за эфирное время по городским номерам</v>
          </cell>
          <cell r="U293">
            <v>0</v>
          </cell>
        </row>
        <row r="294">
          <cell r="B294">
            <v>676</v>
          </cell>
          <cell r="C294" t="str">
            <v>КОМЕТ</v>
          </cell>
          <cell r="U294">
            <v>0</v>
          </cell>
        </row>
        <row r="295">
          <cell r="B295">
            <v>682</v>
          </cell>
          <cell r="C295" t="str">
            <v>МТУ (Совинтел)</v>
          </cell>
          <cell r="U295">
            <v>0</v>
          </cell>
        </row>
        <row r="296">
          <cell r="B296">
            <v>688</v>
          </cell>
          <cell r="C296" t="str">
            <v>ТЕЛМОС</v>
          </cell>
          <cell r="U296">
            <v>0</v>
          </cell>
        </row>
        <row r="297">
          <cell r="B297">
            <v>694</v>
          </cell>
          <cell r="C297" t="str">
            <v>РусСДО</v>
          </cell>
          <cell r="U297">
            <v>0</v>
          </cell>
        </row>
        <row r="298">
          <cell r="B298">
            <v>700</v>
          </cell>
          <cell r="C298" t="str">
            <v>Реут (СГХП)</v>
          </cell>
          <cell r="U298">
            <v>0</v>
          </cell>
        </row>
        <row r="299">
          <cell r="B299">
            <v>701</v>
          </cell>
          <cell r="U299">
            <v>0</v>
          </cell>
        </row>
        <row r="300">
          <cell r="B300">
            <v>702</v>
          </cell>
          <cell r="C300" t="str">
            <v>Плата ВТК за включенный трафик по городским ном.</v>
          </cell>
          <cell r="U300">
            <v>0</v>
          </cell>
        </row>
        <row r="301">
          <cell r="B301">
            <v>703</v>
          </cell>
          <cell r="C301" t="str">
            <v>ТЕЛМОС</v>
          </cell>
          <cell r="U301">
            <v>0</v>
          </cell>
        </row>
        <row r="302">
          <cell r="B302">
            <v>706</v>
          </cell>
          <cell r="C302" t="str">
            <v>РусСДО</v>
          </cell>
          <cell r="U302">
            <v>0</v>
          </cell>
        </row>
        <row r="303">
          <cell r="B303">
            <v>709</v>
          </cell>
          <cell r="C303" t="str">
            <v>Реут (СГХП)</v>
          </cell>
          <cell r="U303">
            <v>0</v>
          </cell>
        </row>
        <row r="304">
          <cell r="B304">
            <v>710</v>
          </cell>
          <cell r="U304">
            <v>0</v>
          </cell>
        </row>
        <row r="305">
          <cell r="B305">
            <v>711</v>
          </cell>
          <cell r="C305" t="str">
            <v xml:space="preserve">Оплата услуг справочных служб </v>
          </cell>
          <cell r="U305">
            <v>0</v>
          </cell>
        </row>
        <row r="306">
          <cell r="B306">
            <v>714</v>
          </cell>
          <cell r="C306" t="str">
            <v xml:space="preserve">Прочие прямые затраты на эфирное время </v>
          </cell>
          <cell r="U306">
            <v>0</v>
          </cell>
        </row>
        <row r="307">
          <cell r="B307">
            <v>715</v>
          </cell>
          <cell r="C307" t="str">
            <v>Почтовые расходы</v>
          </cell>
          <cell r="U307">
            <v>0</v>
          </cell>
        </row>
        <row r="308">
          <cell r="B308">
            <v>718</v>
          </cell>
          <cell r="C308" t="str">
            <v>Кредитовые корректировки по обслуживанию (закрытие контрактов)</v>
          </cell>
          <cell r="U308">
            <v>0</v>
          </cell>
        </row>
        <row r="309">
          <cell r="B309" t="str">
            <v>*</v>
          </cell>
          <cell r="U309">
            <v>0</v>
          </cell>
        </row>
        <row r="310">
          <cell r="A310" t="str">
            <v>12d</v>
          </cell>
          <cell r="C310" t="str">
            <v>Other personnel costs (в т.ч. командировки)</v>
          </cell>
          <cell r="U310">
            <v>0</v>
          </cell>
        </row>
        <row r="311">
          <cell r="A311" t="str">
            <v>16d</v>
          </cell>
          <cell r="B311">
            <v>1019</v>
          </cell>
          <cell r="C311" t="str">
            <v>Concultancy</v>
          </cell>
          <cell r="U311">
            <v>0</v>
          </cell>
        </row>
        <row r="312">
          <cell r="A312" t="str">
            <v>16d</v>
          </cell>
          <cell r="C312" t="str">
            <v>Other</v>
          </cell>
          <cell r="U312">
            <v>0</v>
          </cell>
        </row>
        <row r="313">
          <cell r="B313" t="str">
            <v>*</v>
          </cell>
          <cell r="U313">
            <v>0</v>
          </cell>
        </row>
        <row r="317">
          <cell r="B317">
            <v>1197</v>
          </cell>
          <cell r="C317" t="str">
            <v>Total Network Equipment</v>
          </cell>
          <cell r="U317">
            <v>0</v>
          </cell>
        </row>
        <row r="318">
          <cell r="B318">
            <v>1205</v>
          </cell>
          <cell r="C318" t="str">
            <v>Maintenance</v>
          </cell>
          <cell r="U318">
            <v>0</v>
          </cell>
        </row>
        <row r="322">
          <cell r="B322">
            <v>1212</v>
          </cell>
          <cell r="U322">
            <v>0</v>
          </cell>
        </row>
        <row r="323">
          <cell r="A323" t="str">
            <v>15d</v>
          </cell>
          <cell r="B323">
            <v>1213</v>
          </cell>
          <cell r="C323" t="str">
            <v>Office Equipment</v>
          </cell>
          <cell r="U323">
            <v>0</v>
          </cell>
        </row>
        <row r="324">
          <cell r="A324" t="str">
            <v>12d</v>
          </cell>
          <cell r="B324">
            <v>1222</v>
          </cell>
          <cell r="C324" t="str">
            <v xml:space="preserve">Vehicles </v>
          </cell>
          <cell r="U324">
            <v>0</v>
          </cell>
        </row>
        <row r="325">
          <cell r="A325" t="str">
            <v>16d</v>
          </cell>
          <cell r="B325">
            <v>1225</v>
          </cell>
          <cell r="C325" t="str">
            <v>Software</v>
          </cell>
          <cell r="U325">
            <v>0</v>
          </cell>
        </row>
        <row r="326">
          <cell r="A326" t="str">
            <v>16d</v>
          </cell>
          <cell r="B326">
            <v>1228</v>
          </cell>
          <cell r="C326" t="str">
            <v xml:space="preserve">Lease &amp; Rent Subscriber Equipment </v>
          </cell>
          <cell r="U326">
            <v>0</v>
          </cell>
        </row>
        <row r="327">
          <cell r="A327" t="str">
            <v>15d</v>
          </cell>
          <cell r="B327">
            <v>1231</v>
          </cell>
          <cell r="C327" t="str">
            <v xml:space="preserve">Office Reconstruction </v>
          </cell>
          <cell r="U327">
            <v>0</v>
          </cell>
        </row>
        <row r="339">
          <cell r="A339" t="str">
            <v>4d</v>
          </cell>
          <cell r="B339">
            <v>1245</v>
          </cell>
          <cell r="C339" t="str">
            <v>New Projects (INTERNET)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 t="e">
            <v>#REF!</v>
          </cell>
          <cell r="U339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  <sheetName val="BQMPALOC"/>
      <sheetName val="Raw Data"/>
      <sheetName val="Cash2"/>
      <sheetName val="Z"/>
      <sheetName val="Ownership"/>
      <sheetName val="Overview"/>
      <sheetName val="Prices"/>
      <sheetName val="LOB"/>
      <sheetName val="TABLO-3"/>
      <sheetName val="4cld0025"/>
      <sheetName val="입찰내역_발주처_양식"/>
      <sheetName val="2.5 Персонал"/>
      <sheetName val="4.7.5. Оборотный капитал"/>
      <sheetName val="4.4.1.Накладные"/>
      <sheetName val="2.4.2. К-ты модерн (материалы)"/>
      <sheetName val="всп 3.Предст. пр-ции"/>
      <sheetName val="Статьи"/>
      <sheetName val="Перечень подрядчиков"/>
      <sheetName val="СВОД ВЫПОЛНЕНИЕ - проба"/>
      <sheetName val="sal"/>
      <sheetName val="04.Özet"/>
      <sheetName val="B03"/>
      <sheetName val="FitOutConfCentre"/>
      <sheetName val="BS UT+Carol"/>
      <sheetName val="4cld0025.xls"/>
      <sheetName val="1.11.b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4">
          <cell r="B4">
            <v>100</v>
          </cell>
        </row>
        <row r="5">
          <cell r="B5">
            <v>109.5</v>
          </cell>
        </row>
        <row r="6">
          <cell r="B6">
            <v>109.5</v>
          </cell>
        </row>
        <row r="7">
          <cell r="B7">
            <v>107.5</v>
          </cell>
        </row>
        <row r="8">
          <cell r="B8">
            <v>107</v>
          </cell>
        </row>
        <row r="9">
          <cell r="B9">
            <v>107</v>
          </cell>
        </row>
        <row r="10">
          <cell r="B10">
            <v>107.5</v>
          </cell>
        </row>
        <row r="11">
          <cell r="B11">
            <v>107.5</v>
          </cell>
        </row>
        <row r="12">
          <cell r="B12">
            <v>107.5</v>
          </cell>
        </row>
        <row r="13">
          <cell r="B13">
            <v>107.75</v>
          </cell>
        </row>
        <row r="14">
          <cell r="B14">
            <v>107.5</v>
          </cell>
        </row>
        <row r="15">
          <cell r="B15">
            <v>107.5</v>
          </cell>
        </row>
        <row r="16">
          <cell r="B16">
            <v>107.5</v>
          </cell>
        </row>
        <row r="17">
          <cell r="B17">
            <v>107.75</v>
          </cell>
        </row>
        <row r="18">
          <cell r="B18">
            <v>107.75</v>
          </cell>
        </row>
        <row r="19">
          <cell r="B19">
            <v>108.75</v>
          </cell>
        </row>
        <row r="20">
          <cell r="B20">
            <v>110.5</v>
          </cell>
        </row>
        <row r="21">
          <cell r="B21">
            <v>113.75</v>
          </cell>
        </row>
        <row r="22">
          <cell r="B22">
            <v>113.5</v>
          </cell>
        </row>
        <row r="23">
          <cell r="B23">
            <v>113.5</v>
          </cell>
        </row>
        <row r="24">
          <cell r="B24">
            <v>113.5</v>
          </cell>
        </row>
        <row r="25">
          <cell r="B25">
            <v>113.5</v>
          </cell>
        </row>
        <row r="26">
          <cell r="B26">
            <v>113</v>
          </cell>
        </row>
        <row r="27">
          <cell r="B27">
            <v>113</v>
          </cell>
        </row>
        <row r="28">
          <cell r="B28">
            <v>113</v>
          </cell>
        </row>
        <row r="29">
          <cell r="B29">
            <v>113.5</v>
          </cell>
        </row>
        <row r="30">
          <cell r="B30">
            <v>115.25</v>
          </cell>
        </row>
        <row r="31">
          <cell r="B31">
            <v>114.75</v>
          </cell>
        </row>
        <row r="32">
          <cell r="B32">
            <v>114.75</v>
          </cell>
        </row>
        <row r="33">
          <cell r="B33">
            <v>114</v>
          </cell>
        </row>
        <row r="34">
          <cell r="B34">
            <v>113</v>
          </cell>
        </row>
        <row r="35">
          <cell r="B35">
            <v>113</v>
          </cell>
        </row>
        <row r="36">
          <cell r="B36">
            <v>113</v>
          </cell>
        </row>
        <row r="37">
          <cell r="B37">
            <v>113</v>
          </cell>
        </row>
        <row r="38">
          <cell r="B38">
            <v>111.75</v>
          </cell>
        </row>
        <row r="39">
          <cell r="B39">
            <v>111.75</v>
          </cell>
        </row>
        <row r="40">
          <cell r="B40">
            <v>110.25</v>
          </cell>
        </row>
        <row r="41">
          <cell r="B41">
            <v>109.75</v>
          </cell>
        </row>
        <row r="42">
          <cell r="B42">
            <v>110.5</v>
          </cell>
        </row>
        <row r="43">
          <cell r="B43">
            <v>110.5</v>
          </cell>
        </row>
        <row r="44">
          <cell r="B44">
            <v>110</v>
          </cell>
        </row>
        <row r="45">
          <cell r="B45">
            <v>111.25</v>
          </cell>
        </row>
        <row r="46">
          <cell r="B46">
            <v>111.5</v>
          </cell>
        </row>
        <row r="47">
          <cell r="B47">
            <v>114.5</v>
          </cell>
        </row>
        <row r="48">
          <cell r="B48">
            <v>114.25</v>
          </cell>
        </row>
        <row r="49">
          <cell r="B49">
            <v>114.5</v>
          </cell>
        </row>
        <row r="50">
          <cell r="B50">
            <v>114.25</v>
          </cell>
        </row>
        <row r="51">
          <cell r="B51">
            <v>114</v>
          </cell>
        </row>
        <row r="52">
          <cell r="B52">
            <v>114</v>
          </cell>
        </row>
        <row r="53">
          <cell r="B53">
            <v>114.75</v>
          </cell>
        </row>
        <row r="54">
          <cell r="B54">
            <v>114.5</v>
          </cell>
        </row>
        <row r="55">
          <cell r="B55">
            <v>114</v>
          </cell>
        </row>
        <row r="56">
          <cell r="B56">
            <v>114</v>
          </cell>
        </row>
        <row r="57">
          <cell r="B57">
            <v>113.5</v>
          </cell>
        </row>
        <row r="58">
          <cell r="B58">
            <v>113.5</v>
          </cell>
        </row>
        <row r="59">
          <cell r="B59">
            <v>113.5</v>
          </cell>
        </row>
        <row r="60">
          <cell r="B60">
            <v>113.5</v>
          </cell>
        </row>
        <row r="61">
          <cell r="B61">
            <v>113.5</v>
          </cell>
        </row>
        <row r="62">
          <cell r="B62">
            <v>113.75</v>
          </cell>
        </row>
        <row r="63">
          <cell r="B63">
            <v>113.5</v>
          </cell>
        </row>
        <row r="64">
          <cell r="B64">
            <v>113.5</v>
          </cell>
        </row>
        <row r="65">
          <cell r="B65">
            <v>113</v>
          </cell>
        </row>
        <row r="66">
          <cell r="B66">
            <v>109.25</v>
          </cell>
        </row>
        <row r="67">
          <cell r="B67">
            <v>109.25</v>
          </cell>
        </row>
        <row r="68">
          <cell r="B68">
            <v>108</v>
          </cell>
        </row>
        <row r="69">
          <cell r="B69">
            <v>108.75</v>
          </cell>
        </row>
        <row r="70">
          <cell r="B70">
            <v>109</v>
          </cell>
        </row>
        <row r="71">
          <cell r="B71">
            <v>109.5</v>
          </cell>
        </row>
        <row r="72">
          <cell r="B72">
            <v>109.5</v>
          </cell>
        </row>
        <row r="73">
          <cell r="B73">
            <v>109.25</v>
          </cell>
        </row>
        <row r="74">
          <cell r="B74">
            <v>109.25</v>
          </cell>
        </row>
        <row r="75">
          <cell r="B75">
            <v>109</v>
          </cell>
        </row>
        <row r="76">
          <cell r="B76">
            <v>109</v>
          </cell>
        </row>
        <row r="77">
          <cell r="B77">
            <v>109</v>
          </cell>
        </row>
        <row r="78">
          <cell r="B78">
            <v>109</v>
          </cell>
        </row>
        <row r="79">
          <cell r="B79">
            <v>109</v>
          </cell>
        </row>
        <row r="80">
          <cell r="B80">
            <v>108.25</v>
          </cell>
        </row>
        <row r="81">
          <cell r="B81">
            <v>108.25</v>
          </cell>
        </row>
        <row r="82">
          <cell r="B82">
            <v>108.25</v>
          </cell>
        </row>
        <row r="83">
          <cell r="B83">
            <v>108</v>
          </cell>
        </row>
        <row r="84">
          <cell r="B84">
            <v>107.5</v>
          </cell>
        </row>
        <row r="85">
          <cell r="B85">
            <v>106.5</v>
          </cell>
        </row>
        <row r="86">
          <cell r="B86">
            <v>107.75</v>
          </cell>
        </row>
        <row r="87">
          <cell r="B87">
            <v>107.5</v>
          </cell>
        </row>
        <row r="88">
          <cell r="B88">
            <v>108</v>
          </cell>
        </row>
        <row r="89">
          <cell r="B89">
            <v>107.75</v>
          </cell>
        </row>
        <row r="90">
          <cell r="B90">
            <v>106.75</v>
          </cell>
        </row>
        <row r="91">
          <cell r="B91">
            <v>104.5</v>
          </cell>
        </row>
        <row r="92">
          <cell r="B92">
            <v>105</v>
          </cell>
        </row>
        <row r="93">
          <cell r="B93">
            <v>104.75</v>
          </cell>
        </row>
        <row r="94">
          <cell r="B94">
            <v>104.75</v>
          </cell>
        </row>
        <row r="95">
          <cell r="B95">
            <v>104.5</v>
          </cell>
        </row>
        <row r="96">
          <cell r="B96">
            <v>103.5</v>
          </cell>
        </row>
        <row r="97">
          <cell r="B97">
            <v>103.25</v>
          </cell>
        </row>
        <row r="98">
          <cell r="B98">
            <v>103</v>
          </cell>
        </row>
        <row r="99">
          <cell r="B99">
            <v>103</v>
          </cell>
        </row>
        <row r="100">
          <cell r="B100">
            <v>101.25</v>
          </cell>
        </row>
        <row r="101">
          <cell r="B101">
            <v>101.25</v>
          </cell>
        </row>
        <row r="102">
          <cell r="B102">
            <v>101.25</v>
          </cell>
        </row>
        <row r="103">
          <cell r="B103">
            <v>101.25</v>
          </cell>
        </row>
        <row r="104">
          <cell r="B104">
            <v>101.75</v>
          </cell>
        </row>
        <row r="105">
          <cell r="B105">
            <v>102</v>
          </cell>
        </row>
        <row r="106">
          <cell r="B106">
            <v>102.25</v>
          </cell>
        </row>
        <row r="107">
          <cell r="B107">
            <v>102.5</v>
          </cell>
        </row>
        <row r="108">
          <cell r="B108">
            <v>102.5</v>
          </cell>
        </row>
        <row r="109">
          <cell r="B109">
            <v>102.5</v>
          </cell>
        </row>
        <row r="110">
          <cell r="B110">
            <v>102.75</v>
          </cell>
        </row>
        <row r="111">
          <cell r="B111">
            <v>102.75</v>
          </cell>
        </row>
        <row r="112">
          <cell r="B112">
            <v>102.75</v>
          </cell>
        </row>
        <row r="113">
          <cell r="B113">
            <v>102.75</v>
          </cell>
        </row>
        <row r="114">
          <cell r="B114">
            <v>102.75</v>
          </cell>
        </row>
        <row r="115">
          <cell r="B115">
            <v>102.75</v>
          </cell>
        </row>
        <row r="116">
          <cell r="B116">
            <v>102.75</v>
          </cell>
        </row>
        <row r="117">
          <cell r="B117">
            <v>103.25</v>
          </cell>
        </row>
        <row r="118">
          <cell r="B118">
            <v>103.25</v>
          </cell>
        </row>
        <row r="119">
          <cell r="B119">
            <v>103.5</v>
          </cell>
        </row>
        <row r="120">
          <cell r="B120">
            <v>104</v>
          </cell>
        </row>
        <row r="121">
          <cell r="B121">
            <v>110</v>
          </cell>
        </row>
        <row r="122">
          <cell r="B122">
            <v>110</v>
          </cell>
        </row>
        <row r="123">
          <cell r="B123">
            <v>109.25</v>
          </cell>
        </row>
        <row r="124">
          <cell r="B124">
            <v>109</v>
          </cell>
        </row>
        <row r="125">
          <cell r="B125">
            <v>109</v>
          </cell>
        </row>
        <row r="126">
          <cell r="B126">
            <v>109</v>
          </cell>
        </row>
        <row r="127">
          <cell r="B127">
            <v>109</v>
          </cell>
        </row>
        <row r="128">
          <cell r="B128">
            <v>109.25</v>
          </cell>
        </row>
        <row r="129">
          <cell r="B129">
            <v>109</v>
          </cell>
        </row>
        <row r="130">
          <cell r="B130">
            <v>108.5</v>
          </cell>
        </row>
        <row r="131">
          <cell r="B131">
            <v>108</v>
          </cell>
        </row>
        <row r="132">
          <cell r="B132">
            <v>108</v>
          </cell>
        </row>
        <row r="133">
          <cell r="B133">
            <v>107.75</v>
          </cell>
        </row>
        <row r="134">
          <cell r="B134">
            <v>108</v>
          </cell>
        </row>
        <row r="135">
          <cell r="B135">
            <v>107.75</v>
          </cell>
        </row>
        <row r="136">
          <cell r="B136">
            <v>107.75</v>
          </cell>
        </row>
        <row r="137">
          <cell r="B137">
            <v>108</v>
          </cell>
        </row>
        <row r="138">
          <cell r="B138">
            <v>107.75</v>
          </cell>
        </row>
        <row r="139">
          <cell r="B139">
            <v>108.5</v>
          </cell>
        </row>
        <row r="140">
          <cell r="B140">
            <v>110</v>
          </cell>
        </row>
        <row r="141">
          <cell r="B141">
            <v>112</v>
          </cell>
        </row>
        <row r="142">
          <cell r="B142">
            <v>112</v>
          </cell>
        </row>
        <row r="143">
          <cell r="B143">
            <v>112</v>
          </cell>
        </row>
        <row r="144">
          <cell r="B144">
            <v>112.5</v>
          </cell>
        </row>
        <row r="145">
          <cell r="B145">
            <v>114.5</v>
          </cell>
        </row>
        <row r="146">
          <cell r="B146">
            <v>112.75</v>
          </cell>
        </row>
        <row r="147">
          <cell r="B147">
            <v>113.5</v>
          </cell>
        </row>
        <row r="148">
          <cell r="B148">
            <v>114.5</v>
          </cell>
        </row>
        <row r="149">
          <cell r="B149">
            <v>117</v>
          </cell>
        </row>
        <row r="150">
          <cell r="B150">
            <v>115</v>
          </cell>
        </row>
        <row r="151">
          <cell r="B151">
            <v>115.25</v>
          </cell>
        </row>
        <row r="152">
          <cell r="B152">
            <v>117</v>
          </cell>
        </row>
        <row r="153">
          <cell r="B153">
            <v>115.5</v>
          </cell>
        </row>
        <row r="154">
          <cell r="B154">
            <v>114.5</v>
          </cell>
        </row>
        <row r="155">
          <cell r="B155">
            <v>115.5</v>
          </cell>
        </row>
        <row r="156">
          <cell r="B156">
            <v>116</v>
          </cell>
        </row>
        <row r="157">
          <cell r="B157">
            <v>115.75</v>
          </cell>
        </row>
        <row r="158">
          <cell r="B158">
            <v>117.5</v>
          </cell>
        </row>
        <row r="159">
          <cell r="B159">
            <v>116.5</v>
          </cell>
        </row>
        <row r="160">
          <cell r="B160">
            <v>117</v>
          </cell>
        </row>
        <row r="161">
          <cell r="B161">
            <v>116.25</v>
          </cell>
        </row>
        <row r="162">
          <cell r="B162">
            <v>115.25</v>
          </cell>
        </row>
        <row r="163">
          <cell r="B163">
            <v>116</v>
          </cell>
        </row>
        <row r="164">
          <cell r="B164">
            <v>114.75</v>
          </cell>
        </row>
        <row r="165">
          <cell r="B165">
            <v>114.5</v>
          </cell>
        </row>
        <row r="166">
          <cell r="B166">
            <v>115</v>
          </cell>
        </row>
        <row r="167">
          <cell r="B167">
            <v>114</v>
          </cell>
        </row>
        <row r="168">
          <cell r="B168">
            <v>113.75</v>
          </cell>
        </row>
        <row r="169">
          <cell r="B169">
            <v>114.25</v>
          </cell>
        </row>
        <row r="170">
          <cell r="B170">
            <v>114.5</v>
          </cell>
        </row>
        <row r="171">
          <cell r="B171">
            <v>114.25</v>
          </cell>
        </row>
        <row r="172">
          <cell r="B172">
            <v>115.25</v>
          </cell>
        </row>
        <row r="173">
          <cell r="B173">
            <v>115</v>
          </cell>
        </row>
        <row r="174">
          <cell r="B174">
            <v>114</v>
          </cell>
        </row>
        <row r="175">
          <cell r="B175">
            <v>114.5</v>
          </cell>
        </row>
        <row r="176">
          <cell r="B176">
            <v>114.25</v>
          </cell>
        </row>
        <row r="177">
          <cell r="B177">
            <v>113.5</v>
          </cell>
        </row>
        <row r="178">
          <cell r="B178">
            <v>114.25</v>
          </cell>
        </row>
        <row r="179">
          <cell r="B179">
            <v>112</v>
          </cell>
        </row>
        <row r="180">
          <cell r="B180">
            <v>112.25</v>
          </cell>
        </row>
        <row r="181">
          <cell r="B181">
            <v>113</v>
          </cell>
        </row>
        <row r="182">
          <cell r="B182">
            <v>114.75</v>
          </cell>
        </row>
        <row r="183">
          <cell r="B183">
            <v>114</v>
          </cell>
        </row>
        <row r="184">
          <cell r="B184">
            <v>114.25</v>
          </cell>
        </row>
        <row r="185">
          <cell r="B185">
            <v>114.25</v>
          </cell>
        </row>
        <row r="186">
          <cell r="B186">
            <v>114.75</v>
          </cell>
        </row>
        <row r="187">
          <cell r="B187">
            <v>113.75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M&amp;A League"/>
      <sheetName val="US M&amp;A Industry Total &amp; Spreads"/>
      <sheetName val="Global &amp; Europe M&amp;A League"/>
      <sheetName val="Cross Border M&amp;A"/>
      <sheetName val="Global &amp; Europe M&amp;A Totals"/>
      <sheetName val="Regional M&amp;A Table"/>
      <sheetName val="US Equity League"/>
      <sheetName val="US Equity Industry Totals"/>
      <sheetName val="US Issues Spreads "/>
      <sheetName val="Shelf Registration"/>
      <sheetName val="Global Equity League"/>
      <sheetName val="Europe Equity League"/>
      <sheetName val="Global &amp; Europe Equity Industry"/>
      <sheetName val="Europe Issues Spreads"/>
      <sheetName val="US Debt League"/>
      <sheetName val="US Debt Industry Totals"/>
      <sheetName val="US Debt Industry Spreads"/>
      <sheetName val="Europe Debt Spreads"/>
      <sheetName val="Europe Debt League"/>
      <sheetName val="Europe Debt Industry Totals"/>
      <sheetName val="Global Debt League"/>
      <sheetName val="Global Debt Industry Totals"/>
      <sheetName val="ROW Debt Industry Totals"/>
      <sheetName val="Miscellaneous Tables"/>
      <sheetName val="US Syndicated Loans"/>
      <sheetName val="Consolidated Margins"/>
      <sheetName val="Dia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1.3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СВОД"/>
      <sheetName val="0.1"/>
      <sheetName val="1"/>
      <sheetName val="2"/>
      <sheetName val="уд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20"/>
      <sheetName val="19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Q5" t="str">
            <v>РГК</v>
          </cell>
          <cell r="AR5" t="str">
            <v>ГЭС-1</v>
          </cell>
          <cell r="AS5" t="str">
            <v>ГРЭС-3</v>
          </cell>
          <cell r="AT5" t="str">
            <v>ТЭЦ-6</v>
          </cell>
          <cell r="AU5" t="str">
            <v>ТЭЦ-8</v>
          </cell>
          <cell r="AV5" t="str">
            <v>ТЭЦ-9</v>
          </cell>
          <cell r="AW5" t="str">
            <v>ТЭЦ-11</v>
          </cell>
          <cell r="AX5" t="str">
            <v>ТЭЦ-12</v>
          </cell>
          <cell r="AY5" t="str">
            <v>ТЭЦ-16</v>
          </cell>
          <cell r="AZ5" t="str">
            <v>ТЭЦ-17</v>
          </cell>
          <cell r="BA5" t="str">
            <v>ТЭЦ-20</v>
          </cell>
          <cell r="BB5" t="str">
            <v>ТЭЦ-21</v>
          </cell>
          <cell r="BC5" t="str">
            <v>ТЭЦ-22</v>
          </cell>
          <cell r="BD5" t="str">
            <v>ТЭЦ-23</v>
          </cell>
          <cell r="BE5" t="str">
            <v>ТЭЦ-25</v>
          </cell>
          <cell r="BF5" t="str">
            <v>ТЭЦ-26</v>
          </cell>
          <cell r="BG5" t="str">
            <v>ТЭЦ-27</v>
          </cell>
          <cell r="BH5" t="str">
            <v>ТЭЦ-28</v>
          </cell>
        </row>
        <row r="6">
          <cell r="AR6">
            <v>349</v>
          </cell>
          <cell r="AS6">
            <v>148</v>
          </cell>
          <cell r="AT6">
            <v>33.6</v>
          </cell>
          <cell r="AU6">
            <v>2635</v>
          </cell>
          <cell r="AV6">
            <v>1219.7</v>
          </cell>
          <cell r="AW6">
            <v>1984.5</v>
          </cell>
          <cell r="AX6">
            <v>2589.9</v>
          </cell>
          <cell r="AY6">
            <v>2165</v>
          </cell>
          <cell r="AZ6">
            <v>591.20000000000005</v>
          </cell>
          <cell r="BA6">
            <v>4081.6</v>
          </cell>
          <cell r="BB6">
            <v>9488.2000000000007</v>
          </cell>
          <cell r="BC6">
            <v>9126</v>
          </cell>
          <cell r="BD6">
            <v>9148.5</v>
          </cell>
          <cell r="BE6">
            <v>9074.4</v>
          </cell>
          <cell r="BF6">
            <v>9372.7999999999993</v>
          </cell>
          <cell r="BG6">
            <v>1198.8</v>
          </cell>
          <cell r="BH6">
            <v>104.6</v>
          </cell>
        </row>
        <row r="8">
          <cell r="AR8">
            <v>13.200000000000012</v>
          </cell>
          <cell r="AS8">
            <v>10.399999999999991</v>
          </cell>
          <cell r="AT8">
            <v>3.4000000000000017</v>
          </cell>
          <cell r="AU8">
            <v>139.99999999999983</v>
          </cell>
          <cell r="AV8">
            <v>74.000000000000142</v>
          </cell>
          <cell r="AW8">
            <v>119.80000000000005</v>
          </cell>
          <cell r="AX8">
            <v>147.19999999999996</v>
          </cell>
          <cell r="AY8">
            <v>118.09999999999995</v>
          </cell>
          <cell r="AZ8">
            <v>75.600000000000065</v>
          </cell>
          <cell r="BA8">
            <v>233.09999999999974</v>
          </cell>
          <cell r="BB8">
            <v>392.79999999999995</v>
          </cell>
          <cell r="BC8">
            <v>418.29999999999961</v>
          </cell>
          <cell r="BD8">
            <v>348.20000000000073</v>
          </cell>
          <cell r="BE8">
            <v>354.3</v>
          </cell>
          <cell r="BF8">
            <v>412.29999999999887</v>
          </cell>
          <cell r="BG8">
            <v>58.700000000000045</v>
          </cell>
          <cell r="BH8">
            <v>13.69999999999999</v>
          </cell>
        </row>
        <row r="10">
          <cell r="AR10">
            <v>47</v>
          </cell>
          <cell r="AS10">
            <v>17.2</v>
          </cell>
          <cell r="AT10">
            <v>3.8</v>
          </cell>
          <cell r="AU10">
            <v>77.5</v>
          </cell>
          <cell r="AV10">
            <v>41.6</v>
          </cell>
          <cell r="AW10">
            <v>86.2</v>
          </cell>
          <cell r="AX10">
            <v>126.8</v>
          </cell>
          <cell r="AY10">
            <v>116.9</v>
          </cell>
          <cell r="AZ10">
            <v>35.9</v>
          </cell>
          <cell r="BA10">
            <v>187.9</v>
          </cell>
          <cell r="BB10">
            <v>369.2</v>
          </cell>
          <cell r="BC10">
            <v>275.7</v>
          </cell>
          <cell r="BD10">
            <v>275.8</v>
          </cell>
          <cell r="BE10">
            <v>232.7</v>
          </cell>
          <cell r="BF10">
            <v>299.7</v>
          </cell>
          <cell r="BG10">
            <v>79.5</v>
          </cell>
          <cell r="BH10">
            <v>8.3000000000000007</v>
          </cell>
        </row>
        <row r="13"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</row>
        <row r="14">
          <cell r="AR14">
            <v>13.1</v>
          </cell>
          <cell r="AS14">
            <v>22</v>
          </cell>
          <cell r="AT14">
            <v>0.9</v>
          </cell>
          <cell r="AU14">
            <v>47.93</v>
          </cell>
          <cell r="AV14">
            <v>21</v>
          </cell>
          <cell r="AW14">
            <v>31.2</v>
          </cell>
          <cell r="AX14">
            <v>41.29</v>
          </cell>
          <cell r="AY14">
            <v>21.8</v>
          </cell>
          <cell r="AZ14">
            <v>3.8</v>
          </cell>
          <cell r="BA14">
            <v>60.3</v>
          </cell>
          <cell r="BB14">
            <v>124.5</v>
          </cell>
          <cell r="BC14">
            <v>116.4</v>
          </cell>
          <cell r="BD14">
            <v>54.2</v>
          </cell>
          <cell r="BE14">
            <v>68</v>
          </cell>
          <cell r="BF14">
            <v>107.2</v>
          </cell>
          <cell r="BG14">
            <v>19</v>
          </cell>
          <cell r="BH14">
            <v>1.4</v>
          </cell>
        </row>
        <row r="17">
          <cell r="AR17">
            <v>1832</v>
          </cell>
          <cell r="AS17">
            <v>410</v>
          </cell>
          <cell r="AT17">
            <v>172</v>
          </cell>
          <cell r="AU17">
            <v>2433</v>
          </cell>
          <cell r="AV17">
            <v>1565</v>
          </cell>
          <cell r="AW17">
            <v>2413</v>
          </cell>
          <cell r="AX17">
            <v>3613</v>
          </cell>
          <cell r="AY17">
            <v>4008</v>
          </cell>
          <cell r="AZ17">
            <v>597</v>
          </cell>
          <cell r="BA17">
            <v>4805</v>
          </cell>
          <cell r="BB17">
            <v>11624</v>
          </cell>
          <cell r="BC17">
            <v>9470</v>
          </cell>
          <cell r="BD17">
            <v>9974</v>
          </cell>
          <cell r="BE17">
            <v>7281</v>
          </cell>
          <cell r="BF17">
            <v>9165</v>
          </cell>
          <cell r="BG17">
            <v>2578</v>
          </cell>
          <cell r="BH17">
            <v>210</v>
          </cell>
        </row>
        <row r="18"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</row>
        <row r="22">
          <cell r="AR22">
            <v>198</v>
          </cell>
          <cell r="AS22">
            <v>347.8</v>
          </cell>
          <cell r="AT22">
            <v>316</v>
          </cell>
          <cell r="AU22">
            <v>308.5</v>
          </cell>
          <cell r="AV22">
            <v>265.5</v>
          </cell>
          <cell r="AW22">
            <v>262.7</v>
          </cell>
          <cell r="AX22">
            <v>252.3</v>
          </cell>
          <cell r="AY22">
            <v>245</v>
          </cell>
          <cell r="AZ22">
            <v>411</v>
          </cell>
          <cell r="BA22">
            <v>259.5</v>
          </cell>
          <cell r="BB22">
            <v>221.4</v>
          </cell>
          <cell r="BC22">
            <v>262.7</v>
          </cell>
          <cell r="BD22">
            <v>238.4</v>
          </cell>
          <cell r="BE22">
            <v>260.39999999999998</v>
          </cell>
          <cell r="BF22">
            <v>236.9</v>
          </cell>
          <cell r="BG22">
            <v>216.3</v>
          </cell>
          <cell r="BH22">
            <v>215.2</v>
          </cell>
        </row>
        <row r="25">
          <cell r="AR25">
            <v>164.6</v>
          </cell>
          <cell r="AS25">
            <v>179.7</v>
          </cell>
          <cell r="AT25">
            <v>173.6</v>
          </cell>
          <cell r="AU25">
            <v>172.6</v>
          </cell>
          <cell r="AV25">
            <v>166</v>
          </cell>
          <cell r="AW25">
            <v>166.8</v>
          </cell>
          <cell r="AX25">
            <v>166.3</v>
          </cell>
          <cell r="AY25">
            <v>165.5</v>
          </cell>
          <cell r="AZ25">
            <v>195.6</v>
          </cell>
          <cell r="BA25">
            <v>168.7</v>
          </cell>
          <cell r="BB25">
            <v>163.6</v>
          </cell>
          <cell r="BC25">
            <v>170.2</v>
          </cell>
          <cell r="BD25">
            <v>166.6</v>
          </cell>
          <cell r="BE25">
            <v>167.5</v>
          </cell>
          <cell r="BF25">
            <v>166.5</v>
          </cell>
          <cell r="BG25">
            <v>159.19999999999999</v>
          </cell>
          <cell r="BH25">
            <v>171.8</v>
          </cell>
        </row>
        <row r="28">
          <cell r="AQ28">
            <v>54.632602527039474</v>
          </cell>
        </row>
        <row r="31">
          <cell r="B31" t="str">
            <v>кузнецкий</v>
          </cell>
        </row>
        <row r="32">
          <cell r="B32" t="str">
            <v>подмосковный</v>
          </cell>
          <cell r="BU32" t="str">
            <v>доля газа 1,4%, цена газа 1,5</v>
          </cell>
        </row>
        <row r="34">
          <cell r="BU34">
            <v>371.7302595999999</v>
          </cell>
          <cell r="BW34">
            <v>371.7302595999999</v>
          </cell>
        </row>
        <row r="35">
          <cell r="BU35">
            <v>0.20598160999992388</v>
          </cell>
          <cell r="BV35">
            <v>0.18020775753267065</v>
          </cell>
          <cell r="BW35">
            <v>25183.819913049996</v>
          </cell>
        </row>
        <row r="37">
          <cell r="BU37">
            <v>396.75539742036477</v>
          </cell>
        </row>
        <row r="40">
          <cell r="B40" t="str">
            <v>Торф</v>
          </cell>
        </row>
        <row r="41">
          <cell r="B41" t="str">
            <v>Сланцы</v>
          </cell>
        </row>
        <row r="42">
          <cell r="B42" t="str">
            <v>Диз.топливо</v>
          </cell>
          <cell r="BV42">
            <v>17981.718687000001</v>
          </cell>
        </row>
        <row r="43">
          <cell r="BV43">
            <v>11785.919772149999</v>
          </cell>
        </row>
        <row r="44">
          <cell r="BV44">
            <v>29767.638459149999</v>
          </cell>
        </row>
        <row r="45">
          <cell r="BV45">
            <v>0.6998699473856832</v>
          </cell>
        </row>
        <row r="48">
          <cell r="B48" t="str">
            <v>кузнецкий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25.32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B49" t="str">
            <v>подмосковный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4.6100000000000003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</row>
        <row r="51">
          <cell r="AR51">
            <v>0</v>
          </cell>
          <cell r="AS51">
            <v>0.2</v>
          </cell>
          <cell r="AT51">
            <v>0</v>
          </cell>
          <cell r="AU51">
            <v>0.2</v>
          </cell>
          <cell r="AV51">
            <v>0</v>
          </cell>
          <cell r="AW51">
            <v>0.2</v>
          </cell>
          <cell r="AX51">
            <v>0.2</v>
          </cell>
          <cell r="AY51">
            <v>0.2</v>
          </cell>
          <cell r="AZ51">
            <v>0.2</v>
          </cell>
          <cell r="BA51">
            <v>0.2</v>
          </cell>
          <cell r="BB51">
            <v>1.3</v>
          </cell>
          <cell r="BC51">
            <v>0.2</v>
          </cell>
          <cell r="BD51">
            <v>2.7</v>
          </cell>
          <cell r="BE51">
            <v>3.05</v>
          </cell>
          <cell r="BF51">
            <v>2.7</v>
          </cell>
          <cell r="BG51">
            <v>0</v>
          </cell>
          <cell r="BH51">
            <v>0</v>
          </cell>
          <cell r="BU51">
            <v>1.2839489552812999E-2</v>
          </cell>
        </row>
        <row r="52">
          <cell r="BU52">
            <v>3.4091619889990454</v>
          </cell>
        </row>
        <row r="53">
          <cell r="AR53">
            <v>100</v>
          </cell>
          <cell r="AS53">
            <v>88.4</v>
          </cell>
          <cell r="AT53">
            <v>100</v>
          </cell>
          <cell r="AU53">
            <v>98.5</v>
          </cell>
          <cell r="AV53">
            <v>100</v>
          </cell>
          <cell r="AW53">
            <v>98.96</v>
          </cell>
          <cell r="AX53">
            <v>99</v>
          </cell>
          <cell r="AY53">
            <v>99.3</v>
          </cell>
          <cell r="AZ53">
            <v>92.65</v>
          </cell>
          <cell r="BA53">
            <v>99.3</v>
          </cell>
          <cell r="BB53">
            <v>95.8</v>
          </cell>
          <cell r="BC53">
            <v>74.17</v>
          </cell>
          <cell r="BD53">
            <v>95.5</v>
          </cell>
          <cell r="BE53">
            <v>95.7</v>
          </cell>
          <cell r="BF53">
            <v>95.37</v>
          </cell>
          <cell r="BG53">
            <v>100</v>
          </cell>
          <cell r="BH53">
            <v>100</v>
          </cell>
          <cell r="BU53">
            <v>2629.5851842594784</v>
          </cell>
        </row>
        <row r="54">
          <cell r="AU54">
            <v>1.2999999999999972</v>
          </cell>
          <cell r="AV54">
            <v>0</v>
          </cell>
          <cell r="AW54">
            <v>0.84000000000000341</v>
          </cell>
          <cell r="AX54">
            <v>0.79999999999999716</v>
          </cell>
          <cell r="AY54">
            <v>0.5</v>
          </cell>
          <cell r="AZ54">
            <v>2.5399999999999912</v>
          </cell>
          <cell r="BA54">
            <v>0.5</v>
          </cell>
          <cell r="BB54">
            <v>2.9000000000000057</v>
          </cell>
          <cell r="BC54">
            <v>0.31000000000000227</v>
          </cell>
          <cell r="BD54">
            <v>1.7999999999999972</v>
          </cell>
          <cell r="BE54">
            <v>1.25</v>
          </cell>
          <cell r="BF54">
            <v>1.9299999999999926</v>
          </cell>
          <cell r="BU54">
            <v>8964.6818570124651</v>
          </cell>
        </row>
        <row r="56">
          <cell r="BU56">
            <v>1371.6275890903125</v>
          </cell>
        </row>
        <row r="57">
          <cell r="B57" t="str">
            <v>Торф</v>
          </cell>
          <cell r="BU57">
            <v>3606811.5865934337</v>
          </cell>
        </row>
        <row r="58">
          <cell r="B58" t="str">
            <v>Сланцы</v>
          </cell>
        </row>
        <row r="59">
          <cell r="B59" t="str">
            <v>Диз.топливо</v>
          </cell>
          <cell r="AR59">
            <v>0</v>
          </cell>
          <cell r="AS59">
            <v>11.4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U59">
            <v>5.1657850689711182E-2</v>
          </cell>
        </row>
        <row r="61">
          <cell r="BU61">
            <v>325.03657489397807</v>
          </cell>
        </row>
        <row r="64">
          <cell r="B64" t="str">
            <v>кузнецкий</v>
          </cell>
          <cell r="BC64">
            <v>0.80500000000000005</v>
          </cell>
        </row>
        <row r="65">
          <cell r="B65" t="str">
            <v>подмосковный</v>
          </cell>
          <cell r="AZ65">
            <v>0.245</v>
          </cell>
        </row>
        <row r="67">
          <cell r="AS67">
            <v>1.28</v>
          </cell>
          <cell r="AU67">
            <v>1.2809999999999999</v>
          </cell>
          <cell r="AW67">
            <v>1.2809999999999999</v>
          </cell>
          <cell r="AX67">
            <v>1.2789999999999999</v>
          </cell>
          <cell r="AY67">
            <v>1.278</v>
          </cell>
          <cell r="AZ67">
            <v>1.28</v>
          </cell>
          <cell r="BA67">
            <v>1.28</v>
          </cell>
          <cell r="BB67">
            <v>1.28</v>
          </cell>
          <cell r="BC67">
            <v>1.2809999999999999</v>
          </cell>
          <cell r="BD67">
            <v>1.28</v>
          </cell>
          <cell r="BE67">
            <v>1.28</v>
          </cell>
          <cell r="BF67">
            <v>1.28</v>
          </cell>
        </row>
        <row r="69">
          <cell r="AR69">
            <v>1.143</v>
          </cell>
          <cell r="AS69">
            <v>1.145</v>
          </cell>
          <cell r="AT69">
            <v>1.145</v>
          </cell>
          <cell r="AU69">
            <v>1.143</v>
          </cell>
          <cell r="AV69">
            <v>1.143</v>
          </cell>
          <cell r="AW69">
            <v>1.143</v>
          </cell>
          <cell r="AX69">
            <v>1.143</v>
          </cell>
          <cell r="AY69">
            <v>1.143</v>
          </cell>
          <cell r="AZ69">
            <v>1.1439999999999999</v>
          </cell>
          <cell r="BA69">
            <v>1.143</v>
          </cell>
          <cell r="BB69">
            <v>1.143</v>
          </cell>
          <cell r="BC69">
            <v>1.143</v>
          </cell>
          <cell r="BD69">
            <v>1.143</v>
          </cell>
          <cell r="BE69">
            <v>1.143</v>
          </cell>
          <cell r="BF69">
            <v>1.143</v>
          </cell>
          <cell r="BG69">
            <v>1.143</v>
          </cell>
          <cell r="BH69">
            <v>1.143</v>
          </cell>
        </row>
        <row r="70">
          <cell r="AR70">
            <v>1.143</v>
          </cell>
          <cell r="AS70">
            <v>1.145</v>
          </cell>
          <cell r="AT70">
            <v>1.145</v>
          </cell>
          <cell r="AU70">
            <v>1.143</v>
          </cell>
          <cell r="AV70">
            <v>1.143</v>
          </cell>
          <cell r="AW70">
            <v>1.143</v>
          </cell>
          <cell r="AX70">
            <v>1.143</v>
          </cell>
          <cell r="AY70">
            <v>1.143</v>
          </cell>
          <cell r="AZ70">
            <v>1.1439999999999999</v>
          </cell>
          <cell r="BA70">
            <v>1.143</v>
          </cell>
          <cell r="BB70">
            <v>1.143</v>
          </cell>
          <cell r="BC70">
            <v>1.143</v>
          </cell>
          <cell r="BD70">
            <v>1.143</v>
          </cell>
          <cell r="BE70">
            <v>1.143</v>
          </cell>
          <cell r="BF70">
            <v>1.143</v>
          </cell>
          <cell r="BG70">
            <v>1.143</v>
          </cell>
          <cell r="BH70">
            <v>1.143</v>
          </cell>
        </row>
        <row r="73">
          <cell r="B73" t="str">
            <v>Торф</v>
          </cell>
        </row>
        <row r="74">
          <cell r="B74" t="str">
            <v>Сланцы</v>
          </cell>
        </row>
        <row r="75">
          <cell r="B75" t="str">
            <v>Диз.топливо</v>
          </cell>
          <cell r="AS75">
            <v>1.45</v>
          </cell>
        </row>
        <row r="80">
          <cell r="B80" t="str">
            <v>кузнецкий</v>
          </cell>
        </row>
        <row r="81">
          <cell r="B81" t="str">
            <v>подмосковный</v>
          </cell>
        </row>
        <row r="83">
          <cell r="BW83">
            <v>290.41133917355808</v>
          </cell>
        </row>
        <row r="84">
          <cell r="BW84">
            <v>22032.645275590163</v>
          </cell>
        </row>
        <row r="89">
          <cell r="B89" t="str">
            <v>Торф</v>
          </cell>
        </row>
        <row r="90">
          <cell r="B90" t="str">
            <v>Сланцы</v>
          </cell>
        </row>
        <row r="91">
          <cell r="B91" t="str">
            <v>Диз.топливо</v>
          </cell>
        </row>
        <row r="96">
          <cell r="B96" t="str">
            <v>кузнецкий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608.07000000000005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</row>
        <row r="97">
          <cell r="B97" t="str">
            <v>подмосковный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435.23999999999995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</row>
        <row r="99">
          <cell r="AR99">
            <v>0</v>
          </cell>
          <cell r="AS99">
            <v>3336.9</v>
          </cell>
          <cell r="AT99">
            <v>0</v>
          </cell>
          <cell r="AU99">
            <v>4721.83</v>
          </cell>
          <cell r="AV99">
            <v>3464</v>
          </cell>
          <cell r="AW99">
            <v>4754.3900000000003</v>
          </cell>
          <cell r="AX99">
            <v>4382.5200000000004</v>
          </cell>
          <cell r="AY99">
            <v>4388.93</v>
          </cell>
          <cell r="AZ99">
            <v>3848.95</v>
          </cell>
          <cell r="BA99">
            <v>4691.26</v>
          </cell>
          <cell r="BB99">
            <v>5194.2299999999996</v>
          </cell>
          <cell r="BC99">
            <v>3020.77</v>
          </cell>
          <cell r="BD99">
            <v>5253.34</v>
          </cell>
          <cell r="BE99">
            <v>5270.58</v>
          </cell>
          <cell r="BF99">
            <v>5206.32</v>
          </cell>
          <cell r="BG99">
            <v>0</v>
          </cell>
          <cell r="BH99">
            <v>0</v>
          </cell>
        </row>
        <row r="101">
          <cell r="AR101">
            <v>1445.3958417721522</v>
          </cell>
          <cell r="AS101">
            <v>1447.9249683544306</v>
          </cell>
          <cell r="AT101">
            <v>1447.9249683544306</v>
          </cell>
          <cell r="AU101">
            <v>1445.3958417721522</v>
          </cell>
          <cell r="AV101">
            <v>1445.3958417721522</v>
          </cell>
          <cell r="AW101">
            <v>1445.3958417721522</v>
          </cell>
          <cell r="AX101">
            <v>1445.3958417721522</v>
          </cell>
          <cell r="AY101">
            <v>1445.3958417721522</v>
          </cell>
          <cell r="AZ101">
            <v>1446.6604050632911</v>
          </cell>
          <cell r="BA101">
            <v>1445.3958417721522</v>
          </cell>
          <cell r="BB101">
            <v>1445.3958417721522</v>
          </cell>
          <cell r="BC101">
            <v>1445.3958417721522</v>
          </cell>
          <cell r="BD101">
            <v>1445.3958417721522</v>
          </cell>
          <cell r="BE101">
            <v>1445.3958417721522</v>
          </cell>
          <cell r="BF101">
            <v>1445.3958417721522</v>
          </cell>
          <cell r="BG101">
            <v>1445.3958417721522</v>
          </cell>
          <cell r="BH101">
            <v>1445.3958417721522</v>
          </cell>
        </row>
        <row r="102">
          <cell r="AR102">
            <v>2168.0937626582281</v>
          </cell>
          <cell r="AS102">
            <v>2171.887452531646</v>
          </cell>
          <cell r="AT102">
            <v>2171.887452531646</v>
          </cell>
          <cell r="AU102">
            <v>2168.0937626582281</v>
          </cell>
          <cell r="AV102">
            <v>2168.0937626582281</v>
          </cell>
          <cell r="AW102">
            <v>2168.0937626582281</v>
          </cell>
          <cell r="AX102">
            <v>2168.0937626582281</v>
          </cell>
          <cell r="AY102">
            <v>2168.0937626582281</v>
          </cell>
          <cell r="AZ102">
            <v>2169.9906075949366</v>
          </cell>
          <cell r="BA102">
            <v>2168.0937626582281</v>
          </cell>
          <cell r="BB102">
            <v>2168.0937626582281</v>
          </cell>
          <cell r="BC102">
            <v>2168.0937626582281</v>
          </cell>
          <cell r="BD102">
            <v>2168.0937626582281</v>
          </cell>
          <cell r="BE102">
            <v>2168.0937626582281</v>
          </cell>
          <cell r="BF102">
            <v>2168.0937626582281</v>
          </cell>
          <cell r="BG102">
            <v>2168.0937626582281</v>
          </cell>
          <cell r="BH102">
            <v>2168.0937626582281</v>
          </cell>
        </row>
        <row r="105">
          <cell r="B105" t="str">
            <v>Торф</v>
          </cell>
        </row>
        <row r="106">
          <cell r="B106" t="str">
            <v>Сланцы</v>
          </cell>
        </row>
        <row r="107">
          <cell r="B107" t="str">
            <v>Диз.топливо</v>
          </cell>
          <cell r="AS107">
            <v>11307.69</v>
          </cell>
        </row>
        <row r="112">
          <cell r="B112" t="str">
            <v>кузнецкий</v>
          </cell>
        </row>
        <row r="113">
          <cell r="B113" t="str">
            <v>подмосковный</v>
          </cell>
        </row>
        <row r="114">
          <cell r="BW114">
            <v>34246851.4040979</v>
          </cell>
        </row>
        <row r="115">
          <cell r="BW115">
            <v>1500458.5242889854</v>
          </cell>
        </row>
        <row r="116">
          <cell r="BW116">
            <v>32746392.879808914</v>
          </cell>
        </row>
        <row r="117">
          <cell r="BW117">
            <v>32071791.811954431</v>
          </cell>
        </row>
        <row r="118">
          <cell r="BW118">
            <v>674601.06785448198</v>
          </cell>
        </row>
        <row r="121">
          <cell r="B121" t="str">
            <v>Торф</v>
          </cell>
        </row>
        <row r="122">
          <cell r="B122" t="str">
            <v>Сланцы</v>
          </cell>
        </row>
        <row r="123">
          <cell r="B123" t="str">
            <v>Диз.топливо</v>
          </cell>
        </row>
        <row r="125">
          <cell r="AR125">
            <v>72310.763939240525</v>
          </cell>
          <cell r="AS125">
            <v>84257.190329128396</v>
          </cell>
          <cell r="AT125">
            <v>10549.4928</v>
          </cell>
          <cell r="AU125">
            <v>952851.81848241074</v>
          </cell>
          <cell r="AV125">
            <v>370692.24954778492</v>
          </cell>
          <cell r="AW125">
            <v>595586.967162841</v>
          </cell>
          <cell r="AX125">
            <v>744368.33188164246</v>
          </cell>
          <cell r="AY125">
            <v>601495.46610694693</v>
          </cell>
          <cell r="AZ125">
            <v>257823.37700636807</v>
          </cell>
          <cell r="BA125">
            <v>1208804.8345510466</v>
          </cell>
          <cell r="BB125">
            <v>2548696.0274648373</v>
          </cell>
          <cell r="BC125">
            <v>2524715.3157914816</v>
          </cell>
          <cell r="BD125">
            <v>2748836.9358094679</v>
          </cell>
          <cell r="BE125">
            <v>3004625.0559808165</v>
          </cell>
          <cell r="BF125">
            <v>2774868.0706446208</v>
          </cell>
          <cell r="BG125">
            <v>290100.65728974686</v>
          </cell>
          <cell r="BH125">
            <v>22478.270072911397</v>
          </cell>
        </row>
        <row r="129">
          <cell r="B129" t="str">
            <v>кузнецкий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692.44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</row>
        <row r="130">
          <cell r="B130" t="str">
            <v>подмосковный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95.82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</row>
        <row r="132"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</row>
        <row r="134">
          <cell r="AR134">
            <v>150.48338874581324</v>
          </cell>
          <cell r="AS134">
            <v>199.31382472599293</v>
          </cell>
          <cell r="AT134">
            <v>199.31382472599293</v>
          </cell>
          <cell r="AU134">
            <v>150.48338874581324</v>
          </cell>
          <cell r="AV134">
            <v>150.48338874581324</v>
          </cell>
          <cell r="AW134">
            <v>150.48338874581324</v>
          </cell>
          <cell r="AX134">
            <v>150.48338874581324</v>
          </cell>
          <cell r="AY134">
            <v>150.48338874581324</v>
          </cell>
          <cell r="AZ134">
            <v>199.31382472599293</v>
          </cell>
          <cell r="BA134">
            <v>150.48338874581324</v>
          </cell>
          <cell r="BB134">
            <v>150.48338874581324</v>
          </cell>
          <cell r="BC134">
            <v>150.48338874581324</v>
          </cell>
          <cell r="BD134">
            <v>150.48338874581324</v>
          </cell>
          <cell r="BE134">
            <v>150.48338874581324</v>
          </cell>
          <cell r="BF134">
            <v>150.48338874581324</v>
          </cell>
          <cell r="BG134">
            <v>150.48338874581324</v>
          </cell>
          <cell r="BH134">
            <v>150.48338874581324</v>
          </cell>
        </row>
        <row r="135">
          <cell r="AR135">
            <v>225.72508311871985</v>
          </cell>
          <cell r="AS135">
            <v>298.97073708898938</v>
          </cell>
          <cell r="AT135">
            <v>298.97073708898938</v>
          </cell>
          <cell r="AU135">
            <v>225.72508311871985</v>
          </cell>
          <cell r="AV135">
            <v>225.72508311871985</v>
          </cell>
          <cell r="AW135">
            <v>225.72508311871985</v>
          </cell>
          <cell r="AX135">
            <v>225.72508311871985</v>
          </cell>
          <cell r="AY135">
            <v>225.72508311871985</v>
          </cell>
          <cell r="AZ135">
            <v>298.97073708898938</v>
          </cell>
          <cell r="BA135">
            <v>225.72508311871985</v>
          </cell>
          <cell r="BB135">
            <v>225.72508311871985</v>
          </cell>
          <cell r="BC135">
            <v>225.72508311871985</v>
          </cell>
          <cell r="BD135">
            <v>225.72508311871985</v>
          </cell>
          <cell r="BE135">
            <v>225.72508311871985</v>
          </cell>
          <cell r="BF135">
            <v>225.72508311871985</v>
          </cell>
          <cell r="BG135">
            <v>225.72508311871985</v>
          </cell>
          <cell r="BH135">
            <v>225.72508311871985</v>
          </cell>
        </row>
        <row r="138">
          <cell r="B138" t="str">
            <v>Торф</v>
          </cell>
        </row>
        <row r="139">
          <cell r="B139" t="str">
            <v>Сланцы</v>
          </cell>
        </row>
        <row r="140">
          <cell r="B140" t="str">
            <v>Диз.топливо</v>
          </cell>
          <cell r="AS140">
            <v>0</v>
          </cell>
        </row>
        <row r="145">
          <cell r="B145" t="str">
            <v>кузнецкий</v>
          </cell>
        </row>
        <row r="146">
          <cell r="B146" t="str">
            <v>подмосковный</v>
          </cell>
        </row>
        <row r="149">
          <cell r="BW149">
            <v>3357753.7466628025</v>
          </cell>
        </row>
        <row r="150">
          <cell r="BW150">
            <v>3287125.5807420672</v>
          </cell>
        </row>
        <row r="151">
          <cell r="BW151">
            <v>70628.165920735468</v>
          </cell>
        </row>
        <row r="154">
          <cell r="B154" t="str">
            <v>Торф</v>
          </cell>
        </row>
        <row r="155">
          <cell r="B155" t="str">
            <v>Сланцы</v>
          </cell>
        </row>
        <row r="156">
          <cell r="B156" t="str">
            <v>Диз.топливо</v>
          </cell>
        </row>
        <row r="158">
          <cell r="AR158">
            <v>7528.4351081527493</v>
          </cell>
          <cell r="AS158">
            <v>6443.7734934541213</v>
          </cell>
          <cell r="AT158">
            <v>1452.1883418289287</v>
          </cell>
          <cell r="AU158">
            <v>98631.110828427263</v>
          </cell>
          <cell r="AV158">
            <v>38593.597879294852</v>
          </cell>
          <cell r="AW158">
            <v>61646.819161011583</v>
          </cell>
          <cell r="AX158">
            <v>77080.958585918823</v>
          </cell>
          <cell r="AY158">
            <v>62284.906739844278</v>
          </cell>
          <cell r="AZ158">
            <v>36688.416575446594</v>
          </cell>
          <cell r="BA158">
            <v>125126.43255637372</v>
          </cell>
          <cell r="BB158">
            <v>254739.36676939402</v>
          </cell>
          <cell r="BC158">
            <v>700095.48855261458</v>
          </cell>
          <cell r="BD158">
            <v>262741.68823231454</v>
          </cell>
          <cell r="BE158">
            <v>283920.36352523381</v>
          </cell>
          <cell r="BF158">
            <v>265438.711867281</v>
          </cell>
          <cell r="BG158">
            <v>30203.027243266835</v>
          </cell>
          <cell r="BH158">
            <v>2340.2628926675225</v>
          </cell>
        </row>
        <row r="160">
          <cell r="BU160">
            <v>-654834.94415180385</v>
          </cell>
        </row>
        <row r="161">
          <cell r="BU161">
            <v>0</v>
          </cell>
        </row>
        <row r="162">
          <cell r="B162" t="str">
            <v>кузнецкий</v>
          </cell>
          <cell r="BU162">
            <v>0</v>
          </cell>
        </row>
        <row r="163">
          <cell r="B163" t="str">
            <v>подмосковный</v>
          </cell>
          <cell r="BU163">
            <v>0</v>
          </cell>
        </row>
        <row r="164">
          <cell r="BU164">
            <v>0</v>
          </cell>
          <cell r="BW164">
            <v>37604605.150760695</v>
          </cell>
          <cell r="BX164">
            <v>675276.64210096002</v>
          </cell>
        </row>
        <row r="165">
          <cell r="BU165">
            <v>-1400610.3910028422</v>
          </cell>
          <cell r="BW165">
            <v>1500458.5242889854</v>
          </cell>
        </row>
        <row r="166">
          <cell r="BU166">
            <v>745775.44685103744</v>
          </cell>
          <cell r="BW166">
            <v>36104146.626471713</v>
          </cell>
        </row>
        <row r="167">
          <cell r="BU167">
            <v>0</v>
          </cell>
        </row>
        <row r="168">
          <cell r="BU168">
            <v>745775.44685103721</v>
          </cell>
        </row>
        <row r="169">
          <cell r="BU169">
            <v>0</v>
          </cell>
        </row>
        <row r="170">
          <cell r="BU170">
            <v>0</v>
          </cell>
        </row>
        <row r="171">
          <cell r="B171" t="str">
            <v>Торф</v>
          </cell>
          <cell r="BU171">
            <v>0</v>
          </cell>
        </row>
        <row r="172">
          <cell r="B172" t="str">
            <v>Сланцы</v>
          </cell>
          <cell r="BU172">
            <v>0</v>
          </cell>
        </row>
        <row r="173">
          <cell r="B173" t="str">
            <v>Диз.топливо</v>
          </cell>
          <cell r="BU173">
            <v>0</v>
          </cell>
        </row>
        <row r="179">
          <cell r="B179" t="str">
            <v>кузнецкий</v>
          </cell>
        </row>
        <row r="180">
          <cell r="B180" t="str">
            <v>подмосковный</v>
          </cell>
        </row>
        <row r="188">
          <cell r="B188" t="str">
            <v>Торф</v>
          </cell>
        </row>
        <row r="189">
          <cell r="B189" t="str">
            <v>Сланцы</v>
          </cell>
        </row>
        <row r="190">
          <cell r="B190" t="str">
            <v>Диз.топливо</v>
          </cell>
        </row>
        <row r="196">
          <cell r="B196" t="str">
            <v>кузнецкий</v>
          </cell>
        </row>
        <row r="197">
          <cell r="B197" t="str">
            <v>подмосковный</v>
          </cell>
        </row>
        <row r="205">
          <cell r="B205" t="str">
            <v>Торф</v>
          </cell>
        </row>
        <row r="206">
          <cell r="B206" t="str">
            <v>Сланцы</v>
          </cell>
        </row>
        <row r="207">
          <cell r="B207" t="str">
            <v>Диз.топливо</v>
          </cell>
        </row>
        <row r="214">
          <cell r="B214" t="str">
            <v>Начальник ПЭО</v>
          </cell>
        </row>
      </sheetData>
      <sheetData sheetId="7" refreshError="1"/>
      <sheetData sheetId="8" refreshError="1">
        <row r="4">
          <cell r="AP4" t="str">
            <v>РГК</v>
          </cell>
          <cell r="AR4" t="str">
            <v>ГЭС-1</v>
          </cell>
          <cell r="AT4" t="str">
            <v>ГРЭС-3</v>
          </cell>
          <cell r="AV4" t="str">
            <v>ТЭЦ-6</v>
          </cell>
          <cell r="AX4" t="str">
            <v>ТЭЦ-8</v>
          </cell>
          <cell r="AZ4" t="str">
            <v>ТЭЦ-9</v>
          </cell>
          <cell r="BB4" t="str">
            <v>ТЭЦ-11</v>
          </cell>
          <cell r="BD4" t="str">
            <v>ТЭЦ-12</v>
          </cell>
          <cell r="BF4" t="str">
            <v>ТЭЦ-16</v>
          </cell>
          <cell r="BH4" t="str">
            <v>ТЭЦ-17</v>
          </cell>
          <cell r="BJ4" t="str">
            <v>ТЭЦ-20</v>
          </cell>
          <cell r="BL4" t="str">
            <v>ТЭЦ-21</v>
          </cell>
          <cell r="BN4" t="str">
            <v>ТЭЦ-22</v>
          </cell>
          <cell r="BP4" t="str">
            <v>ТЭЦ-23</v>
          </cell>
          <cell r="BR4" t="str">
            <v>ТЭЦ-25</v>
          </cell>
          <cell r="BT4" t="str">
            <v>ТЭЦ-26</v>
          </cell>
          <cell r="BV4" t="str">
            <v>ТЭЦ-27</v>
          </cell>
          <cell r="BX4" t="str">
            <v>ТЭЦ-28</v>
          </cell>
        </row>
        <row r="8">
          <cell r="AR8">
            <v>335</v>
          </cell>
          <cell r="AS8">
            <v>345.8</v>
          </cell>
          <cell r="AT8">
            <v>174.8</v>
          </cell>
          <cell r="AU8">
            <v>192.8</v>
          </cell>
          <cell r="AV8">
            <v>35</v>
          </cell>
          <cell r="AW8">
            <v>35.799999999999997</v>
          </cell>
          <cell r="AX8">
            <v>2685</v>
          </cell>
          <cell r="AY8">
            <v>2944.2</v>
          </cell>
          <cell r="AZ8">
            <v>1270</v>
          </cell>
          <cell r="BA8">
            <v>1298.0999999999999</v>
          </cell>
          <cell r="BB8">
            <v>1730</v>
          </cell>
          <cell r="BC8">
            <v>1729.9</v>
          </cell>
          <cell r="BD8">
            <v>2375</v>
          </cell>
          <cell r="BE8">
            <v>2449.1</v>
          </cell>
          <cell r="BF8">
            <v>2460</v>
          </cell>
          <cell r="BG8">
            <v>2469.1</v>
          </cell>
          <cell r="BH8">
            <v>569.20000000000005</v>
          </cell>
          <cell r="BI8">
            <v>594.4</v>
          </cell>
          <cell r="BJ8">
            <v>4090</v>
          </cell>
          <cell r="BK8">
            <v>4209.8999999999996</v>
          </cell>
          <cell r="BL8">
            <v>8608.6</v>
          </cell>
          <cell r="BM8">
            <v>8528.7999999999993</v>
          </cell>
          <cell r="BN8">
            <v>9105</v>
          </cell>
          <cell r="BO8">
            <v>9076.9</v>
          </cell>
          <cell r="BP8">
            <v>8944.2000000000007</v>
          </cell>
          <cell r="BQ8">
            <v>8846.1</v>
          </cell>
          <cell r="BR8">
            <v>8775</v>
          </cell>
          <cell r="BS8">
            <v>8902.2000000000007</v>
          </cell>
          <cell r="BT8">
            <v>9084.2000000000007</v>
          </cell>
          <cell r="BU8">
            <v>9049.9</v>
          </cell>
          <cell r="BV8">
            <v>1170</v>
          </cell>
          <cell r="BW8">
            <v>1171.2</v>
          </cell>
          <cell r="BX8">
            <v>105</v>
          </cell>
          <cell r="BY8">
            <v>106.4</v>
          </cell>
        </row>
        <row r="9">
          <cell r="AR9">
            <v>59</v>
          </cell>
          <cell r="AS9">
            <v>61.900000000000006</v>
          </cell>
          <cell r="AT9">
            <v>37.9</v>
          </cell>
          <cell r="AU9">
            <v>36.700000000000003</v>
          </cell>
          <cell r="AV9">
            <v>7.8000000000000007</v>
          </cell>
          <cell r="AW9">
            <v>8</v>
          </cell>
          <cell r="AX9">
            <v>218</v>
          </cell>
          <cell r="AY9">
            <v>233</v>
          </cell>
          <cell r="AZ9">
            <v>116</v>
          </cell>
          <cell r="BA9">
            <v>119.2</v>
          </cell>
          <cell r="BB9">
            <v>180</v>
          </cell>
          <cell r="BC9">
            <v>181.1</v>
          </cell>
          <cell r="BD9">
            <v>233</v>
          </cell>
          <cell r="BE9">
            <v>241.39999999999998</v>
          </cell>
          <cell r="BF9">
            <v>262</v>
          </cell>
          <cell r="BG9">
            <v>259.5</v>
          </cell>
          <cell r="BH9">
            <v>104.3</v>
          </cell>
          <cell r="BI9">
            <v>102.80000000000001</v>
          </cell>
          <cell r="BJ9">
            <v>443</v>
          </cell>
          <cell r="BK9">
            <v>442.70000000000005</v>
          </cell>
          <cell r="BL9">
            <v>701</v>
          </cell>
          <cell r="BM9">
            <v>699.90000000000009</v>
          </cell>
          <cell r="BN9">
            <v>702</v>
          </cell>
          <cell r="BO9">
            <v>706.2</v>
          </cell>
          <cell r="BP9">
            <v>575.29999999999995</v>
          </cell>
          <cell r="BQ9">
            <v>573.5</v>
          </cell>
          <cell r="BR9">
            <v>573</v>
          </cell>
          <cell r="BS9">
            <v>573.59999999999991</v>
          </cell>
          <cell r="BT9">
            <v>684.7</v>
          </cell>
          <cell r="BU9">
            <v>675.6</v>
          </cell>
          <cell r="BV9">
            <v>143</v>
          </cell>
          <cell r="BW9">
            <v>141.69999999999999</v>
          </cell>
          <cell r="BX9">
            <v>21</v>
          </cell>
          <cell r="BY9">
            <v>21.9</v>
          </cell>
        </row>
        <row r="10">
          <cell r="AR10">
            <v>7.5</v>
          </cell>
          <cell r="AS10">
            <v>8.3000000000000007</v>
          </cell>
          <cell r="AT10">
            <v>12.6</v>
          </cell>
          <cell r="AU10">
            <v>13.6</v>
          </cell>
          <cell r="AV10">
            <v>2.4</v>
          </cell>
          <cell r="AW10">
            <v>2.5</v>
          </cell>
          <cell r="AX10">
            <v>143.30000000000001</v>
          </cell>
          <cell r="AY10">
            <v>158</v>
          </cell>
          <cell r="AZ10">
            <v>60.1</v>
          </cell>
          <cell r="BA10">
            <v>62.7</v>
          </cell>
          <cell r="BB10">
            <v>88</v>
          </cell>
          <cell r="BC10">
            <v>88</v>
          </cell>
          <cell r="BD10">
            <v>114.6</v>
          </cell>
          <cell r="BE10">
            <v>118.8</v>
          </cell>
          <cell r="BF10">
            <v>122.8</v>
          </cell>
          <cell r="BG10">
            <v>123.5</v>
          </cell>
          <cell r="BH10">
            <v>70.599999999999994</v>
          </cell>
          <cell r="BI10">
            <v>74.900000000000006</v>
          </cell>
          <cell r="BJ10">
            <v>217.3</v>
          </cell>
          <cell r="BK10">
            <v>224.4</v>
          </cell>
          <cell r="BL10">
            <v>291.5</v>
          </cell>
          <cell r="BM10">
            <v>273.8</v>
          </cell>
          <cell r="BN10">
            <v>384.9</v>
          </cell>
          <cell r="BO10">
            <v>383</v>
          </cell>
          <cell r="BP10">
            <v>292</v>
          </cell>
          <cell r="BQ10">
            <v>286.60000000000002</v>
          </cell>
          <cell r="BR10">
            <v>321.60000000000002</v>
          </cell>
          <cell r="BS10">
            <v>329.4</v>
          </cell>
          <cell r="BT10">
            <v>347.6</v>
          </cell>
          <cell r="BU10">
            <v>344.8</v>
          </cell>
          <cell r="BV10">
            <v>49.2</v>
          </cell>
          <cell r="BW10">
            <v>49.4</v>
          </cell>
          <cell r="BX10">
            <v>10.1</v>
          </cell>
          <cell r="BY10">
            <v>10.199999999999999</v>
          </cell>
        </row>
        <row r="12">
          <cell r="AR12">
            <v>51.5</v>
          </cell>
          <cell r="AS12">
            <v>53.6</v>
          </cell>
          <cell r="AT12">
            <v>25.3</v>
          </cell>
          <cell r="AU12">
            <v>23.1</v>
          </cell>
          <cell r="AV12">
            <v>5.4</v>
          </cell>
          <cell r="AW12">
            <v>5.5</v>
          </cell>
          <cell r="AX12">
            <v>74.7</v>
          </cell>
          <cell r="AY12">
            <v>75</v>
          </cell>
          <cell r="AZ12">
            <v>55.9</v>
          </cell>
          <cell r="BA12">
            <v>56.5</v>
          </cell>
          <cell r="BB12">
            <v>92</v>
          </cell>
          <cell r="BC12">
            <v>93.1</v>
          </cell>
          <cell r="BD12">
            <v>118.4</v>
          </cell>
          <cell r="BE12">
            <v>122.6</v>
          </cell>
          <cell r="BF12">
            <v>139.19999999999999</v>
          </cell>
          <cell r="BG12">
            <v>136</v>
          </cell>
          <cell r="BH12">
            <v>33.700000000000003</v>
          </cell>
          <cell r="BI12">
            <v>27.9</v>
          </cell>
          <cell r="BJ12">
            <v>225.7</v>
          </cell>
          <cell r="BK12">
            <v>218.3</v>
          </cell>
          <cell r="BL12">
            <v>409.5</v>
          </cell>
          <cell r="BM12">
            <v>426.1</v>
          </cell>
          <cell r="BN12">
            <v>317.10000000000002</v>
          </cell>
          <cell r="BO12">
            <v>323.2</v>
          </cell>
          <cell r="BP12">
            <v>283.3</v>
          </cell>
          <cell r="BQ12">
            <v>286.89999999999998</v>
          </cell>
          <cell r="BR12">
            <v>251.4</v>
          </cell>
          <cell r="BS12">
            <v>244.2</v>
          </cell>
          <cell r="BT12">
            <v>337.1</v>
          </cell>
          <cell r="BU12">
            <v>330.8</v>
          </cell>
          <cell r="BV12">
            <v>93.8</v>
          </cell>
          <cell r="BW12">
            <v>92.3</v>
          </cell>
          <cell r="BX12">
            <v>10.9</v>
          </cell>
          <cell r="BY12">
            <v>11.7</v>
          </cell>
        </row>
        <row r="15"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</row>
        <row r="16">
          <cell r="AR16">
            <v>20</v>
          </cell>
          <cell r="AS16">
            <v>8.9</v>
          </cell>
          <cell r="AT16">
            <v>31</v>
          </cell>
          <cell r="AU16">
            <v>18.899999999999999</v>
          </cell>
          <cell r="AV16">
            <v>1</v>
          </cell>
          <cell r="AW16">
            <v>0.9</v>
          </cell>
          <cell r="AX16">
            <v>24</v>
          </cell>
          <cell r="AY16">
            <v>37.1</v>
          </cell>
          <cell r="AZ16">
            <v>19</v>
          </cell>
          <cell r="BA16">
            <v>25.8</v>
          </cell>
          <cell r="BB16">
            <v>16</v>
          </cell>
          <cell r="BC16">
            <v>35.1</v>
          </cell>
          <cell r="BD16">
            <v>38.9</v>
          </cell>
          <cell r="BE16">
            <v>44.9</v>
          </cell>
          <cell r="BF16">
            <v>23</v>
          </cell>
          <cell r="BG16">
            <v>19</v>
          </cell>
          <cell r="BH16">
            <v>3</v>
          </cell>
          <cell r="BI16">
            <v>0.6</v>
          </cell>
          <cell r="BJ16">
            <v>58.1</v>
          </cell>
          <cell r="BK16">
            <v>51.5</v>
          </cell>
          <cell r="BL16">
            <v>111</v>
          </cell>
          <cell r="BM16">
            <v>103.5</v>
          </cell>
          <cell r="BN16">
            <v>87</v>
          </cell>
          <cell r="BO16">
            <v>60.4</v>
          </cell>
          <cell r="BP16">
            <v>101</v>
          </cell>
          <cell r="BQ16">
            <v>98.8</v>
          </cell>
          <cell r="BR16">
            <v>58.1</v>
          </cell>
          <cell r="BS16">
            <v>48.9</v>
          </cell>
          <cell r="BT16">
            <v>95.9</v>
          </cell>
          <cell r="BU16">
            <v>114.2</v>
          </cell>
          <cell r="BV16">
            <v>19</v>
          </cell>
          <cell r="BW16">
            <v>18.399999999999999</v>
          </cell>
          <cell r="BX16">
            <v>1</v>
          </cell>
          <cell r="BY16">
            <v>0.5</v>
          </cell>
        </row>
        <row r="19">
          <cell r="AR19">
            <v>1850</v>
          </cell>
          <cell r="AS19">
            <v>2010</v>
          </cell>
          <cell r="AT19">
            <v>460</v>
          </cell>
          <cell r="AU19">
            <v>415</v>
          </cell>
          <cell r="AV19">
            <v>170</v>
          </cell>
          <cell r="AW19">
            <v>190</v>
          </cell>
          <cell r="AX19">
            <v>2510</v>
          </cell>
          <cell r="AY19">
            <v>2450</v>
          </cell>
          <cell r="AZ19">
            <v>1630</v>
          </cell>
          <cell r="BA19">
            <v>1600</v>
          </cell>
          <cell r="BB19">
            <v>2430</v>
          </cell>
          <cell r="BC19">
            <v>2500</v>
          </cell>
          <cell r="BD19">
            <v>3480</v>
          </cell>
          <cell r="BE19">
            <v>3600</v>
          </cell>
          <cell r="BF19">
            <v>4200</v>
          </cell>
          <cell r="BG19">
            <v>4110</v>
          </cell>
          <cell r="BH19">
            <v>593</v>
          </cell>
          <cell r="BI19">
            <v>650</v>
          </cell>
          <cell r="BJ19">
            <v>4920</v>
          </cell>
          <cell r="BK19">
            <v>4980</v>
          </cell>
          <cell r="BL19">
            <v>12240</v>
          </cell>
          <cell r="BM19">
            <v>12000</v>
          </cell>
          <cell r="BN19">
            <v>9840</v>
          </cell>
          <cell r="BO19">
            <v>9635</v>
          </cell>
          <cell r="BP19">
            <v>9637</v>
          </cell>
          <cell r="BQ19">
            <v>9730</v>
          </cell>
          <cell r="BR19">
            <v>7300</v>
          </cell>
          <cell r="BS19">
            <v>7450</v>
          </cell>
          <cell r="BT19">
            <v>9230</v>
          </cell>
          <cell r="BU19">
            <v>9400</v>
          </cell>
          <cell r="BV19">
            <v>2320</v>
          </cell>
          <cell r="BW19">
            <v>2570</v>
          </cell>
          <cell r="BX19">
            <v>200</v>
          </cell>
          <cell r="BY19">
            <v>210</v>
          </cell>
        </row>
        <row r="20"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</row>
        <row r="24">
          <cell r="AR24">
            <v>170.50724637681162</v>
          </cell>
          <cell r="AS24">
            <v>161.73652694610777</v>
          </cell>
          <cell r="AT24">
            <v>283.71073776479182</v>
          </cell>
          <cell r="AU24">
            <v>345.82959641255599</v>
          </cell>
          <cell r="AV24">
            <v>296.69117647058823</v>
          </cell>
          <cell r="AW24">
            <v>304.89208633093534</v>
          </cell>
          <cell r="AX24">
            <v>277.51114714227811</v>
          </cell>
          <cell r="AY24">
            <v>312.67409265269993</v>
          </cell>
          <cell r="AZ24">
            <v>269.02079722703638</v>
          </cell>
          <cell r="BA24">
            <v>260.5326999745526</v>
          </cell>
          <cell r="BB24">
            <v>230.69032258064516</v>
          </cell>
          <cell r="BC24">
            <v>232.08806818181819</v>
          </cell>
          <cell r="BD24">
            <v>230.65359477124184</v>
          </cell>
          <cell r="BE24">
            <v>237.72161072609504</v>
          </cell>
          <cell r="BF24">
            <v>244.79981801637854</v>
          </cell>
          <cell r="BG24">
            <v>256.32965242577842</v>
          </cell>
          <cell r="BH24">
            <v>421.94020219402017</v>
          </cell>
          <cell r="BI24">
            <v>405.64279902359641</v>
          </cell>
          <cell r="BJ24">
            <v>249.0540170002742</v>
          </cell>
          <cell r="BK24">
            <v>261.94919303461461</v>
          </cell>
          <cell r="BL24">
            <v>214.78956952805001</v>
          </cell>
          <cell r="BM24">
            <v>208.79433892373135</v>
          </cell>
          <cell r="BN24">
            <v>256.36201356658341</v>
          </cell>
          <cell r="BO24">
            <v>263.47211105403375</v>
          </cell>
          <cell r="BP24">
            <v>227.47433951893314</v>
          </cell>
          <cell r="BQ24">
            <v>229.2997364794623</v>
          </cell>
          <cell r="BR24">
            <v>258.75152401853205</v>
          </cell>
          <cell r="BS24">
            <v>258.02355738059214</v>
          </cell>
          <cell r="BT24">
            <v>233.57818917792727</v>
          </cell>
          <cell r="BU24">
            <v>237.65604289313734</v>
          </cell>
          <cell r="BV24">
            <v>217.8286270691334</v>
          </cell>
          <cell r="BW24">
            <v>204.31860126274893</v>
          </cell>
          <cell r="BX24">
            <v>245.83333333333331</v>
          </cell>
          <cell r="BY24">
            <v>223.37278106508876</v>
          </cell>
        </row>
        <row r="27">
          <cell r="AR27">
            <v>157.50270270270269</v>
          </cell>
          <cell r="AS27">
            <v>161.09651741293533</v>
          </cell>
          <cell r="AT27">
            <v>177.41304347826087</v>
          </cell>
          <cell r="AU27">
            <v>178.59518072289157</v>
          </cell>
          <cell r="AV27">
            <v>174</v>
          </cell>
          <cell r="AW27">
            <v>173.17368421052632</v>
          </cell>
          <cell r="AX27">
            <v>170.601593625498</v>
          </cell>
          <cell r="AY27">
            <v>171.59428571428572</v>
          </cell>
          <cell r="AZ27">
            <v>165.79141104294479</v>
          </cell>
          <cell r="BA27">
            <v>165.94062500000001</v>
          </cell>
          <cell r="BB27">
            <v>167.08230452674897</v>
          </cell>
          <cell r="BC27">
            <v>166.04320000000001</v>
          </cell>
          <cell r="BD27">
            <v>167.78735632183907</v>
          </cell>
          <cell r="BE27">
            <v>167.28027777777777</v>
          </cell>
          <cell r="BF27">
            <v>164.20238095238096</v>
          </cell>
          <cell r="BG27">
            <v>164.84355231143553</v>
          </cell>
          <cell r="BH27">
            <v>195.10961214165263</v>
          </cell>
          <cell r="BI27">
            <v>193.38307692307691</v>
          </cell>
          <cell r="BJ27">
            <v>162.97967479674796</v>
          </cell>
          <cell r="BK27">
            <v>167.34076305220881</v>
          </cell>
          <cell r="BL27">
            <v>161.03349673202612</v>
          </cell>
          <cell r="BM27">
            <v>163.46666666666664</v>
          </cell>
          <cell r="BN27">
            <v>166.55182926829266</v>
          </cell>
          <cell r="BO27">
            <v>169.26279190451478</v>
          </cell>
          <cell r="BP27">
            <v>165.70094427726471</v>
          </cell>
          <cell r="BQ27">
            <v>165.28335046248716</v>
          </cell>
          <cell r="BR27">
            <v>161.14794520547946</v>
          </cell>
          <cell r="BS27">
            <v>167.31570469798658</v>
          </cell>
          <cell r="BT27">
            <v>167.00108342361864</v>
          </cell>
          <cell r="BU27">
            <v>166.36244680851064</v>
          </cell>
          <cell r="BV27">
            <v>159.93103448275863</v>
          </cell>
          <cell r="BW27">
            <v>158.76498054474709</v>
          </cell>
          <cell r="BX27">
            <v>172</v>
          </cell>
          <cell r="BY27">
            <v>171.85238095238094</v>
          </cell>
        </row>
        <row r="30">
          <cell r="AP30">
            <v>53.191136633130107</v>
          </cell>
          <cell r="AQ30">
            <v>53.39256050189077</v>
          </cell>
        </row>
        <row r="33">
          <cell r="B33" t="str">
            <v>кузнецкий</v>
          </cell>
        </row>
        <row r="34">
          <cell r="B34" t="str">
            <v>подмосковный</v>
          </cell>
        </row>
        <row r="42">
          <cell r="B42" t="str">
            <v>Торф</v>
          </cell>
        </row>
        <row r="43">
          <cell r="B43" t="str">
            <v>Сланцы</v>
          </cell>
        </row>
        <row r="44">
          <cell r="B44" t="str">
            <v>Диз.топливо</v>
          </cell>
        </row>
        <row r="50">
          <cell r="B50" t="str">
            <v>кузнецкий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22.340683560589284</v>
          </cell>
          <cell r="BO50">
            <v>22.02887005763116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</row>
        <row r="51">
          <cell r="B51" t="str">
            <v>подмосковный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2.853844673892131</v>
          </cell>
          <cell r="BI51">
            <v>4.328033637535257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</row>
        <row r="53">
          <cell r="AR53">
            <v>0</v>
          </cell>
          <cell r="AS53">
            <v>0</v>
          </cell>
          <cell r="AT53">
            <v>0.37359900373599003</v>
          </cell>
          <cell r="AU53">
            <v>3.6705412135736646</v>
          </cell>
          <cell r="AV53">
            <v>0</v>
          </cell>
          <cell r="AW53">
            <v>0</v>
          </cell>
          <cell r="AX53">
            <v>0.29654125068518999</v>
          </cell>
          <cell r="AY53">
            <v>1.2609137247974969</v>
          </cell>
          <cell r="AZ53">
            <v>0</v>
          </cell>
          <cell r="BA53">
            <v>0.20606062722759397</v>
          </cell>
          <cell r="BB53">
            <v>0.30121270855706017</v>
          </cell>
          <cell r="BC53">
            <v>5.5232220365985594</v>
          </cell>
          <cell r="BD53">
            <v>0.20037849270844932</v>
          </cell>
          <cell r="BE53">
            <v>1.5066187411659171</v>
          </cell>
          <cell r="BF53">
            <v>0.20362949206659497</v>
          </cell>
          <cell r="BG53">
            <v>1.9828072028703434</v>
          </cell>
          <cell r="BH53">
            <v>0.66055281215930228</v>
          </cell>
          <cell r="BI53">
            <v>0.24914414372848828</v>
          </cell>
          <cell r="BJ53">
            <v>0.50053796136034057</v>
          </cell>
          <cell r="BK53">
            <v>1.9537164619607379</v>
          </cell>
          <cell r="BL53">
            <v>1.9817305805663956</v>
          </cell>
          <cell r="BM53">
            <v>2.8543780570208246</v>
          </cell>
          <cell r="BN53">
            <v>0.32954749174813081</v>
          </cell>
          <cell r="BO53">
            <v>9.3319253769198557E-2</v>
          </cell>
          <cell r="BP53">
            <v>1.0018368437140239</v>
          </cell>
          <cell r="BQ53">
            <v>2.7984555129764752</v>
          </cell>
          <cell r="BR53">
            <v>3.0012186766747706</v>
          </cell>
          <cell r="BS53">
            <v>3.1439765311324446</v>
          </cell>
          <cell r="BT53">
            <v>3.3005457617829741</v>
          </cell>
          <cell r="BU53">
            <v>4.0181935335015933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</row>
        <row r="55">
          <cell r="AR55">
            <v>100</v>
          </cell>
          <cell r="AS55">
            <v>100</v>
          </cell>
          <cell r="AT55">
            <v>97.40971357409714</v>
          </cell>
          <cell r="AU55">
            <v>81.570791797097598</v>
          </cell>
          <cell r="AV55">
            <v>100</v>
          </cell>
          <cell r="AW55">
            <v>100</v>
          </cell>
          <cell r="AX55">
            <v>99.703458749314805</v>
          </cell>
          <cell r="AY55">
            <v>98.73908627520251</v>
          </cell>
          <cell r="AZ55">
            <v>100</v>
          </cell>
          <cell r="BA55">
            <v>99.793939372772414</v>
          </cell>
          <cell r="BB55">
            <v>99.698787291442954</v>
          </cell>
          <cell r="BC55">
            <v>94.476777963401432</v>
          </cell>
          <cell r="BD55">
            <v>99.799621507291548</v>
          </cell>
          <cell r="BE55">
            <v>98.493381258834077</v>
          </cell>
          <cell r="BF55">
            <v>99.796370507933403</v>
          </cell>
          <cell r="BG55">
            <v>98.017192797129667</v>
          </cell>
          <cell r="BH55">
            <v>96.48560251394855</v>
          </cell>
          <cell r="BI55">
            <v>95.422822218736258</v>
          </cell>
          <cell r="BJ55">
            <v>99.499462038639663</v>
          </cell>
          <cell r="BK55">
            <v>98.046283538039276</v>
          </cell>
          <cell r="BL55">
            <v>98.018269419433608</v>
          </cell>
          <cell r="BM55">
            <v>97.145621942979176</v>
          </cell>
          <cell r="BN55">
            <v>77.329768947662586</v>
          </cell>
          <cell r="BO55">
            <v>77.877810688599652</v>
          </cell>
          <cell r="BP55">
            <v>98.998163156285983</v>
          </cell>
          <cell r="BQ55">
            <v>97.201544487023526</v>
          </cell>
          <cell r="BR55">
            <v>96.998781323325218</v>
          </cell>
          <cell r="BS55">
            <v>96.856023468867562</v>
          </cell>
          <cell r="BT55">
            <v>96.699454238217015</v>
          </cell>
          <cell r="BU55">
            <v>95.981806466498398</v>
          </cell>
          <cell r="BV55">
            <v>100</v>
          </cell>
          <cell r="BW55">
            <v>100</v>
          </cell>
          <cell r="BX55">
            <v>100</v>
          </cell>
          <cell r="BY55">
            <v>100</v>
          </cell>
        </row>
        <row r="59">
          <cell r="B59" t="str">
            <v>Торф</v>
          </cell>
        </row>
        <row r="60">
          <cell r="B60" t="str">
            <v>Сланцы</v>
          </cell>
        </row>
        <row r="61">
          <cell r="B61" t="str">
            <v>Диз.топливо</v>
          </cell>
          <cell r="AR61">
            <v>0</v>
          </cell>
          <cell r="AS61">
            <v>0</v>
          </cell>
          <cell r="AT61">
            <v>2.2166874221668742</v>
          </cell>
          <cell r="AU61">
            <v>14.758666989328731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</row>
        <row r="66">
          <cell r="B66" t="str">
            <v>кузнецкий</v>
          </cell>
          <cell r="BN66">
            <v>0.82802423294899352</v>
          </cell>
          <cell r="BO66">
            <v>0.81709031490809947</v>
          </cell>
        </row>
        <row r="67">
          <cell r="B67" t="str">
            <v>подмосковный</v>
          </cell>
          <cell r="BH67">
            <v>0.32037437005039598</v>
          </cell>
          <cell r="BI67">
            <v>0.25024008536368486</v>
          </cell>
        </row>
        <row r="69">
          <cell r="AT69">
            <v>1.607142857142857</v>
          </cell>
          <cell r="AU69">
            <v>1.2811989100817438</v>
          </cell>
          <cell r="AX69">
            <v>1.2890625</v>
          </cell>
          <cell r="AY69">
            <v>1.2095310136157338</v>
          </cell>
          <cell r="BA69">
            <v>1.3258426966292134</v>
          </cell>
          <cell r="BB69">
            <v>1.2849162011173183</v>
          </cell>
          <cell r="BC69">
            <v>1.3102909647779479</v>
          </cell>
          <cell r="BD69">
            <v>1.3333333333333333</v>
          </cell>
          <cell r="BE69">
            <v>1.3486894360603654</v>
          </cell>
          <cell r="BF69">
            <v>1.3513513513513513</v>
          </cell>
          <cell r="BG69">
            <v>1.3778770949720673</v>
          </cell>
          <cell r="BH69">
            <v>1.2046783625730995</v>
          </cell>
          <cell r="BI69">
            <v>1.208955223880597</v>
          </cell>
          <cell r="BJ69">
            <v>1.2352092352092354</v>
          </cell>
          <cell r="BK69">
            <v>1.256572438162544</v>
          </cell>
          <cell r="BL69">
            <v>1.2731092436974791</v>
          </cell>
          <cell r="BM69">
            <v>1.2522874222276443</v>
          </cell>
          <cell r="BN69">
            <v>1.2677484787018256</v>
          </cell>
          <cell r="BO69">
            <v>1.2695035460992909</v>
          </cell>
          <cell r="BP69">
            <v>1.2656080837242871</v>
          </cell>
          <cell r="BQ69">
            <v>1.2446263164573024</v>
          </cell>
          <cell r="BR69">
            <v>1.3205282112845138</v>
          </cell>
          <cell r="BS69">
            <v>1.3119454344352954</v>
          </cell>
          <cell r="BT69">
            <v>1.3169703872437357</v>
          </cell>
          <cell r="BU69">
            <v>1.2838892385147891</v>
          </cell>
        </row>
        <row r="71">
          <cell r="AR71">
            <v>1.1422207222409719</v>
          </cell>
          <cell r="AS71">
            <v>1.1427366013475921</v>
          </cell>
          <cell r="AT71">
            <v>1.1396794560466246</v>
          </cell>
          <cell r="AU71">
            <v>1.1419999999999999</v>
          </cell>
          <cell r="AV71">
            <v>1.1433343455815366</v>
          </cell>
          <cell r="AW71">
            <v>1.144014376555156</v>
          </cell>
          <cell r="AX71">
            <v>1.1421027710297689</v>
          </cell>
          <cell r="AY71">
            <v>1.1423782935552149</v>
          </cell>
          <cell r="AZ71">
            <v>1.1420339449721715</v>
          </cell>
          <cell r="BA71">
            <v>1.1425226918309408</v>
          </cell>
          <cell r="BB71">
            <v>1.1443173448374344</v>
          </cell>
          <cell r="BC71">
            <v>1.144863029772055</v>
          </cell>
          <cell r="BD71">
            <v>1.1419776020381085</v>
          </cell>
          <cell r="BE71">
            <v>1.142787872548515</v>
          </cell>
          <cell r="BF71">
            <v>1.1419810045764243</v>
          </cell>
          <cell r="BG71">
            <v>1.1422311951358897</v>
          </cell>
          <cell r="BH71">
            <v>1.1421088590298338</v>
          </cell>
          <cell r="BI71">
            <v>1.1424068345853589</v>
          </cell>
          <cell r="BJ71">
            <v>1.1396499876095882</v>
          </cell>
          <cell r="BK71">
            <v>1.1403629508929998</v>
          </cell>
          <cell r="BL71">
            <v>1.1420044133288882</v>
          </cell>
          <cell r="BM71">
            <v>1.142757143090787</v>
          </cell>
          <cell r="BN71">
            <v>1.1419950398486258</v>
          </cell>
          <cell r="BO71">
            <v>1.1422971190426123</v>
          </cell>
          <cell r="BP71">
            <v>1.1419994134298208</v>
          </cell>
          <cell r="BQ71">
            <v>1.1424337329197753</v>
          </cell>
          <cell r="BR71">
            <v>1.1419771152020441</v>
          </cell>
          <cell r="BS71">
            <v>1.1426202909426975</v>
          </cell>
          <cell r="BT71">
            <v>1.1420225658451406</v>
          </cell>
          <cell r="BU71">
            <v>1.14234530196173</v>
          </cell>
          <cell r="BV71">
            <v>1.1418396144911398</v>
          </cell>
          <cell r="BW71">
            <v>1.1416871295903106</v>
          </cell>
          <cell r="BX71">
            <v>1.1437772698940369</v>
          </cell>
          <cell r="BY71">
            <v>1.1450833333333332</v>
          </cell>
        </row>
        <row r="75">
          <cell r="B75" t="str">
            <v>Торф</v>
          </cell>
        </row>
        <row r="76">
          <cell r="B76" t="str">
            <v>Сланцы</v>
          </cell>
        </row>
        <row r="77">
          <cell r="B77" t="str">
            <v>Диз.топливо</v>
          </cell>
          <cell r="AT77">
            <v>1.4590163934426228</v>
          </cell>
          <cell r="AU77">
            <v>1.4531898539584933</v>
          </cell>
        </row>
        <row r="82">
          <cell r="B82" t="str">
            <v>кузнецкий</v>
          </cell>
        </row>
        <row r="83">
          <cell r="B83" t="str">
            <v>подмосковный</v>
          </cell>
        </row>
        <row r="91">
          <cell r="B91" t="str">
            <v>Торф</v>
          </cell>
        </row>
        <row r="92">
          <cell r="B92" t="str">
            <v>Сланцы</v>
          </cell>
        </row>
        <row r="93">
          <cell r="B93" t="str">
            <v>Диз.топливо</v>
          </cell>
        </row>
        <row r="98">
          <cell r="B98" t="str">
            <v>кузнецкий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576.66992378346686</v>
          </cell>
          <cell r="BO98">
            <v>576.66953503437207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</row>
        <row r="99">
          <cell r="B99" t="str">
            <v>подмосковный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369.54643628509717</v>
          </cell>
          <cell r="BI99">
            <v>353.21003023297175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</row>
        <row r="101">
          <cell r="AR101">
            <v>0</v>
          </cell>
          <cell r="AS101">
            <v>0</v>
          </cell>
          <cell r="AT101">
            <v>1746.4285714285713</v>
          </cell>
          <cell r="AU101">
            <v>2562.1253405994553</v>
          </cell>
          <cell r="AV101">
            <v>0</v>
          </cell>
          <cell r="AW101">
            <v>0</v>
          </cell>
          <cell r="AX101">
            <v>1902.734375</v>
          </cell>
          <cell r="AY101">
            <v>2021.0287443267775</v>
          </cell>
          <cell r="AZ101">
            <v>0</v>
          </cell>
          <cell r="BA101">
            <v>1330.3370786516853</v>
          </cell>
          <cell r="BB101">
            <v>2105.5865921787708</v>
          </cell>
          <cell r="BC101">
            <v>1986.2787136294028</v>
          </cell>
          <cell r="BD101">
            <v>2222.2222222222222</v>
          </cell>
          <cell r="BE101">
            <v>2058.45909451946</v>
          </cell>
          <cell r="BF101">
            <v>1921.081081081081</v>
          </cell>
          <cell r="BG101">
            <v>1832.7374301675979</v>
          </cell>
          <cell r="BH101">
            <v>2789.4736842105262</v>
          </cell>
          <cell r="BI101">
            <v>2853.7313432835817</v>
          </cell>
          <cell r="BJ101">
            <v>2293.5064935064938</v>
          </cell>
          <cell r="BK101">
            <v>1949.2932862190812</v>
          </cell>
          <cell r="BL101">
            <v>2726.120448179272</v>
          </cell>
          <cell r="BM101">
            <v>3128.6324264974992</v>
          </cell>
          <cell r="BN101">
            <v>1732.2515212981746</v>
          </cell>
          <cell r="BO101">
            <v>1386.8794326241136</v>
          </cell>
          <cell r="BP101">
            <v>2633.0927463009743</v>
          </cell>
          <cell r="BQ101">
            <v>3182.9463266082985</v>
          </cell>
          <cell r="BR101">
            <v>2875.5768974256371</v>
          </cell>
          <cell r="BS101">
            <v>3432.9359714882635</v>
          </cell>
          <cell r="BT101">
            <v>2910.4897494305242</v>
          </cell>
          <cell r="BU101">
            <v>3327.9780634720846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</row>
        <row r="103">
          <cell r="AR103">
            <v>1257</v>
          </cell>
          <cell r="AS103">
            <v>1277.0899999999999</v>
          </cell>
          <cell r="AT103">
            <v>1256.9985429820301</v>
          </cell>
          <cell r="AU103">
            <v>1293.6065573770493</v>
          </cell>
          <cell r="AV103">
            <v>1256.9996963255389</v>
          </cell>
          <cell r="AW103">
            <v>1287.5034559026817</v>
          </cell>
          <cell r="AX103">
            <v>1256.999629431383</v>
          </cell>
          <cell r="AY103">
            <v>1272.2301291876506</v>
          </cell>
          <cell r="AZ103">
            <v>1257.0004130037169</v>
          </cell>
          <cell r="BA103">
            <v>1277.3101683393977</v>
          </cell>
          <cell r="BB103">
            <v>1256.999413771852</v>
          </cell>
          <cell r="BC103">
            <v>1266.9706972887559</v>
          </cell>
          <cell r="BD103">
            <v>1257.0001592272174</v>
          </cell>
          <cell r="BE103">
            <v>1259.1702270036546</v>
          </cell>
          <cell r="BF103">
            <v>1257.0002516567401</v>
          </cell>
          <cell r="BG103">
            <v>1275.2897199763913</v>
          </cell>
          <cell r="BH103">
            <v>1256.9991649586275</v>
          </cell>
          <cell r="BI103">
            <v>1283.3517454706141</v>
          </cell>
          <cell r="BJ103">
            <v>1256.9999129322412</v>
          </cell>
          <cell r="BK103">
            <v>1270.8597718776957</v>
          </cell>
          <cell r="BL103">
            <v>1256.9998888730136</v>
          </cell>
          <cell r="BM103">
            <v>1261.2299036684494</v>
          </cell>
          <cell r="BN103">
            <v>1257.000081760737</v>
          </cell>
          <cell r="BO103">
            <v>1263.5599992353134</v>
          </cell>
          <cell r="BP103">
            <v>1257.0001219275091</v>
          </cell>
          <cell r="BQ103">
            <v>1260.2099086260373</v>
          </cell>
          <cell r="BR103">
            <v>1256.9999928618845</v>
          </cell>
          <cell r="BS103">
            <v>1259.8798567174965</v>
          </cell>
          <cell r="BT103">
            <v>1257.0001651817167</v>
          </cell>
          <cell r="BU103">
            <v>1261.5801670383842</v>
          </cell>
          <cell r="BV103">
            <v>1257.000787144585</v>
          </cell>
          <cell r="BW103">
            <v>1280.6306888466297</v>
          </cell>
          <cell r="BX103">
            <v>1256.9914814045294</v>
          </cell>
          <cell r="BY103">
            <v>1259.0416666666667</v>
          </cell>
        </row>
        <row r="107">
          <cell r="B107" t="str">
            <v>Торф</v>
          </cell>
        </row>
        <row r="108">
          <cell r="B108" t="str">
            <v>Сланцы</v>
          </cell>
        </row>
        <row r="109">
          <cell r="B109" t="str">
            <v>Диз.топливо</v>
          </cell>
          <cell r="AR109">
            <v>0</v>
          </cell>
          <cell r="AS109">
            <v>0</v>
          </cell>
          <cell r="AT109">
            <v>6179.7814207650272</v>
          </cell>
          <cell r="AU109">
            <v>5629.9769408147577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</row>
        <row r="114">
          <cell r="B114" t="str">
            <v>кузнецкий</v>
          </cell>
        </row>
        <row r="115">
          <cell r="B115" t="str">
            <v>подмосковный</v>
          </cell>
        </row>
        <row r="123">
          <cell r="B123" t="str">
            <v>Торф</v>
          </cell>
        </row>
        <row r="124">
          <cell r="B124" t="str">
            <v>Сланцы</v>
          </cell>
        </row>
        <row r="125">
          <cell r="B125" t="str">
            <v>Диз.топливо</v>
          </cell>
        </row>
        <row r="127">
          <cell r="AR127">
            <v>51801</v>
          </cell>
          <cell r="AS127">
            <v>51312</v>
          </cell>
          <cell r="AT127">
            <v>45303</v>
          </cell>
          <cell r="AU127">
            <v>86350</v>
          </cell>
          <cell r="AV127">
            <v>8818</v>
          </cell>
          <cell r="AW127">
            <v>9540</v>
          </cell>
          <cell r="AX127">
            <v>754553</v>
          </cell>
          <cell r="AY127">
            <v>948974</v>
          </cell>
          <cell r="AZ127">
            <v>341719</v>
          </cell>
          <cell r="BA127">
            <v>342330</v>
          </cell>
          <cell r="BB127">
            <v>391652</v>
          </cell>
          <cell r="BC127">
            <v>403438</v>
          </cell>
          <cell r="BD127">
            <v>542279</v>
          </cell>
          <cell r="BE127">
            <v>580814</v>
          </cell>
          <cell r="BF127">
            <v>589313</v>
          </cell>
          <cell r="BG127">
            <v>631510</v>
          </cell>
          <cell r="BH127">
            <v>214312</v>
          </cell>
          <cell r="BI127">
            <v>226235</v>
          </cell>
          <cell r="BJ127">
            <v>997087</v>
          </cell>
          <cell r="BK127">
            <v>1104002</v>
          </cell>
          <cell r="BL127">
            <v>1922349</v>
          </cell>
          <cell r="BM127">
            <v>1862764</v>
          </cell>
          <cell r="BN127">
            <v>2177887</v>
          </cell>
          <cell r="BO127">
            <v>2232022</v>
          </cell>
          <cell r="BP127">
            <v>2114059</v>
          </cell>
          <cell r="BQ127">
            <v>2160014</v>
          </cell>
          <cell r="BR127">
            <v>2404632</v>
          </cell>
          <cell r="BS127">
            <v>2461847</v>
          </cell>
          <cell r="BT127">
            <v>2231299</v>
          </cell>
          <cell r="BU127">
            <v>2301006</v>
          </cell>
          <cell r="BV127">
            <v>246247</v>
          </cell>
          <cell r="BW127">
            <v>234515</v>
          </cell>
          <cell r="BX127">
            <v>22695</v>
          </cell>
          <cell r="BY127">
            <v>20754</v>
          </cell>
        </row>
        <row r="131">
          <cell r="B131" t="str">
            <v>кузнецкий</v>
          </cell>
          <cell r="BN131">
            <v>680.77291381668954</v>
          </cell>
          <cell r="BO131">
            <v>693.90197917371677</v>
          </cell>
        </row>
        <row r="132">
          <cell r="B132" t="str">
            <v>подмосковный</v>
          </cell>
          <cell r="BH132">
            <v>98.200143988480917</v>
          </cell>
          <cell r="BI132">
            <v>89.15169838164681</v>
          </cell>
        </row>
        <row r="134">
          <cell r="AR134">
            <v>0</v>
          </cell>
          <cell r="AS134">
            <v>0</v>
          </cell>
          <cell r="AT134">
            <v>167.85714285714283</v>
          </cell>
          <cell r="AU134">
            <v>168.11989100817439</v>
          </cell>
          <cell r="AV134">
            <v>0</v>
          </cell>
          <cell r="AW134">
            <v>0</v>
          </cell>
          <cell r="AX134">
            <v>223.828125</v>
          </cell>
          <cell r="AY134">
            <v>223.90317700453858</v>
          </cell>
          <cell r="AZ134">
            <v>0</v>
          </cell>
          <cell r="BA134">
            <v>0</v>
          </cell>
          <cell r="BB134">
            <v>196.08938547486034</v>
          </cell>
          <cell r="BC134">
            <v>196.07963246554365</v>
          </cell>
          <cell r="BD134">
            <v>170.98765432098764</v>
          </cell>
          <cell r="BE134">
            <v>170.9293089753773</v>
          </cell>
          <cell r="BF134">
            <v>229.18918918918916</v>
          </cell>
          <cell r="BG134">
            <v>229.16201117318437</v>
          </cell>
          <cell r="BH134">
            <v>228.65497076023394</v>
          </cell>
          <cell r="BI134">
            <v>228.35820895522386</v>
          </cell>
          <cell r="BJ134">
            <v>186.29148629148631</v>
          </cell>
          <cell r="BK134">
            <v>186.25441696113074</v>
          </cell>
          <cell r="BL134">
            <v>315.65126050420167</v>
          </cell>
          <cell r="BM134">
            <v>315.65206782969381</v>
          </cell>
          <cell r="BN134">
            <v>150.50709939148075</v>
          </cell>
          <cell r="BO134">
            <v>150.35460992907801</v>
          </cell>
          <cell r="BP134">
            <v>289.6788163118008</v>
          </cell>
          <cell r="BQ134">
            <v>289.67136150234739</v>
          </cell>
          <cell r="BR134">
            <v>315.55288782179537</v>
          </cell>
          <cell r="BS134">
            <v>315.54627012412436</v>
          </cell>
          <cell r="BT134">
            <v>297.36902050113895</v>
          </cell>
          <cell r="BU134">
            <v>297.37480895441877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</row>
        <row r="136">
          <cell r="AR136">
            <v>133.37124535943289</v>
          </cell>
          <cell r="AS136">
            <v>132.74495085615379</v>
          </cell>
          <cell r="AT136">
            <v>167.59592034968432</v>
          </cell>
          <cell r="AU136">
            <v>165.19125683060111</v>
          </cell>
          <cell r="AV136">
            <v>167.65866990586093</v>
          </cell>
          <cell r="AW136">
            <v>187.36521979541055</v>
          </cell>
          <cell r="AX136">
            <v>133.36970395684935</v>
          </cell>
          <cell r="AY136">
            <v>132.91456827968761</v>
          </cell>
          <cell r="AZ136">
            <v>133.37856707377031</v>
          </cell>
          <cell r="BA136">
            <v>132.9281458674877</v>
          </cell>
          <cell r="BB136">
            <v>133.38043200505058</v>
          </cell>
          <cell r="BC136">
            <v>132.89788638745912</v>
          </cell>
          <cell r="BD136">
            <v>133.37614776285761</v>
          </cell>
          <cell r="BE136">
            <v>132.89854326452874</v>
          </cell>
          <cell r="BF136">
            <v>133.37061581336388</v>
          </cell>
          <cell r="BG136">
            <v>132.94797687861271</v>
          </cell>
          <cell r="BH136">
            <v>167.62316860244439</v>
          </cell>
          <cell r="BI136">
            <v>168.95713654441008</v>
          </cell>
          <cell r="BJ136">
            <v>133.3770904634014</v>
          </cell>
          <cell r="BK136">
            <v>132.91926259624907</v>
          </cell>
          <cell r="BL136">
            <v>133.37460907113714</v>
          </cell>
          <cell r="BM136">
            <v>132.92347447786338</v>
          </cell>
          <cell r="BN136">
            <v>133.37629016496203</v>
          </cell>
          <cell r="BO136">
            <v>133.02338029784551</v>
          </cell>
          <cell r="BP136">
            <v>133.37320692416438</v>
          </cell>
          <cell r="BQ136">
            <v>89.36138821359711</v>
          </cell>
          <cell r="BR136">
            <v>133.3746154340331</v>
          </cell>
          <cell r="BS136">
            <v>132.95706041560265</v>
          </cell>
          <cell r="BT136">
            <v>133.37547152638021</v>
          </cell>
          <cell r="BU136">
            <v>132.96128111876871</v>
          </cell>
          <cell r="BV136">
            <v>133.36533108069193</v>
          </cell>
          <cell r="BW136">
            <v>132.8453002972509</v>
          </cell>
          <cell r="BX136">
            <v>133.34718470808227</v>
          </cell>
          <cell r="BY136">
            <v>132.8125</v>
          </cell>
        </row>
        <row r="140">
          <cell r="B140" t="str">
            <v>Торф</v>
          </cell>
        </row>
        <row r="141">
          <cell r="B141" t="str">
            <v>Сланцы</v>
          </cell>
        </row>
        <row r="142">
          <cell r="B142" t="str">
            <v>Диз.топливо</v>
          </cell>
          <cell r="AT142">
            <v>0</v>
          </cell>
          <cell r="AU142">
            <v>0</v>
          </cell>
        </row>
        <row r="147">
          <cell r="B147" t="str">
            <v>кузнецкий</v>
          </cell>
        </row>
        <row r="148">
          <cell r="B148" t="str">
            <v>подмосковный</v>
          </cell>
        </row>
        <row r="156">
          <cell r="B156" t="str">
            <v>Торф</v>
          </cell>
        </row>
        <row r="157">
          <cell r="B157" t="str">
            <v>Сланцы</v>
          </cell>
        </row>
        <row r="158">
          <cell r="B158" t="str">
            <v>Диз.топливо</v>
          </cell>
        </row>
        <row r="160">
          <cell r="AR160">
            <v>5496</v>
          </cell>
          <cell r="AS160">
            <v>5334</v>
          </cell>
          <cell r="AT160">
            <v>5551</v>
          </cell>
          <cell r="AU160">
            <v>6758</v>
          </cell>
          <cell r="AV160">
            <v>1176</v>
          </cell>
          <cell r="AW160">
            <v>1388</v>
          </cell>
          <cell r="AX160">
            <v>80094</v>
          </cell>
          <cell r="AY160">
            <v>99255</v>
          </cell>
          <cell r="AZ160">
            <v>36259</v>
          </cell>
          <cell r="BA160">
            <v>35560</v>
          </cell>
          <cell r="BB160">
            <v>41535</v>
          </cell>
          <cell r="BC160">
            <v>42133</v>
          </cell>
          <cell r="BD160">
            <v>57491</v>
          </cell>
          <cell r="BE160">
            <v>61030</v>
          </cell>
          <cell r="BF160">
            <v>62548</v>
          </cell>
          <cell r="BG160">
            <v>66143</v>
          </cell>
          <cell r="BH160">
            <v>29268</v>
          </cell>
          <cell r="BI160">
            <v>31190</v>
          </cell>
          <cell r="BJ160">
            <v>105590</v>
          </cell>
          <cell r="BK160">
            <v>115198</v>
          </cell>
          <cell r="BL160">
            <v>204676</v>
          </cell>
          <cell r="BM160">
            <v>195798</v>
          </cell>
          <cell r="BN160">
            <v>590920</v>
          </cell>
          <cell r="BO160">
            <v>609298</v>
          </cell>
          <cell r="BP160">
            <v>224466</v>
          </cell>
          <cell r="BQ160">
            <v>155883</v>
          </cell>
          <cell r="BR160">
            <v>255648</v>
          </cell>
          <cell r="BS160">
            <v>257405</v>
          </cell>
          <cell r="BT160">
            <v>236192</v>
          </cell>
          <cell r="BU160">
            <v>239208</v>
          </cell>
          <cell r="BV160">
            <v>26126</v>
          </cell>
          <cell r="BW160">
            <v>24327</v>
          </cell>
          <cell r="BX160">
            <v>2408</v>
          </cell>
          <cell r="BY160">
            <v>2189</v>
          </cell>
        </row>
        <row r="164">
          <cell r="B164" t="str">
            <v>кузнецкий</v>
          </cell>
        </row>
        <row r="165">
          <cell r="B165" t="str">
            <v>подмосковный</v>
          </cell>
        </row>
        <row r="173">
          <cell r="B173" t="str">
            <v>Торф</v>
          </cell>
        </row>
        <row r="174">
          <cell r="B174" t="str">
            <v>Сланцы</v>
          </cell>
        </row>
        <row r="175">
          <cell r="B175" t="str">
            <v>Диз.топливо</v>
          </cell>
        </row>
        <row r="181">
          <cell r="B181" t="str">
            <v>кузнецкий</v>
          </cell>
        </row>
        <row r="182">
          <cell r="B182" t="str">
            <v>подмосковный</v>
          </cell>
        </row>
        <row r="190">
          <cell r="B190" t="str">
            <v>Торф</v>
          </cell>
        </row>
        <row r="191">
          <cell r="B191" t="str">
            <v>Сланцы</v>
          </cell>
        </row>
        <row r="192">
          <cell r="B192" t="str">
            <v>Диз.топливо</v>
          </cell>
        </row>
        <row r="198">
          <cell r="B198" t="str">
            <v>кузнецкий</v>
          </cell>
        </row>
        <row r="199">
          <cell r="B199" t="str">
            <v>подмосковный</v>
          </cell>
        </row>
        <row r="207">
          <cell r="B207" t="str">
            <v>Торф</v>
          </cell>
        </row>
        <row r="208">
          <cell r="B208" t="str">
            <v>Сланцы</v>
          </cell>
        </row>
        <row r="209">
          <cell r="B209" t="str">
            <v>Диз.топливо</v>
          </cell>
        </row>
      </sheetData>
      <sheetData sheetId="9" refreshError="1">
        <row r="4">
          <cell r="E4" t="str">
            <v>РГК</v>
          </cell>
          <cell r="G4" t="str">
            <v>ГЭС-1</v>
          </cell>
          <cell r="I4" t="str">
            <v>ГРЭС-3</v>
          </cell>
          <cell r="K4" t="str">
            <v>ТЭЦ-6</v>
          </cell>
          <cell r="M4" t="str">
            <v>ТЭЦ-8</v>
          </cell>
          <cell r="O4" t="str">
            <v>ТЭЦ-9</v>
          </cell>
          <cell r="Q4" t="str">
            <v>ТЭЦ-11</v>
          </cell>
          <cell r="S4" t="str">
            <v>ТЭЦ-12</v>
          </cell>
          <cell r="U4" t="str">
            <v>ТЭЦ-16</v>
          </cell>
          <cell r="W4" t="str">
            <v>ТЭЦ-17</v>
          </cell>
          <cell r="Y4" t="str">
            <v>ТЭЦ-20</v>
          </cell>
          <cell r="AA4" t="str">
            <v>ТЭЦ-21</v>
          </cell>
          <cell r="AC4" t="str">
            <v>ТЭЦ-22</v>
          </cell>
          <cell r="AE4" t="str">
            <v>ТЭЦ-23</v>
          </cell>
          <cell r="AG4" t="str">
            <v>ТЭЦ-25</v>
          </cell>
          <cell r="AI4" t="str">
            <v>ТЭЦ-26</v>
          </cell>
          <cell r="AK4" t="str">
            <v>ТЭЦ-27</v>
          </cell>
          <cell r="AM4" t="str">
            <v>ТЭЦ-28</v>
          </cell>
        </row>
        <row r="8">
          <cell r="G8">
            <v>338</v>
          </cell>
          <cell r="H8">
            <v>365.33699999999999</v>
          </cell>
          <cell r="I8">
            <v>158</v>
          </cell>
          <cell r="J8">
            <v>148.398</v>
          </cell>
          <cell r="K8">
            <v>35</v>
          </cell>
          <cell r="L8">
            <v>34.914000000000001</v>
          </cell>
          <cell r="M8">
            <v>2665</v>
          </cell>
          <cell r="N8">
            <v>2935</v>
          </cell>
          <cell r="O8">
            <v>1320</v>
          </cell>
          <cell r="P8">
            <v>1473.4</v>
          </cell>
          <cell r="Q8">
            <v>1910</v>
          </cell>
          <cell r="R8">
            <v>1982.211</v>
          </cell>
          <cell r="S8">
            <v>2585</v>
          </cell>
          <cell r="T8">
            <v>2732.3879999999999</v>
          </cell>
          <cell r="U8">
            <v>2260</v>
          </cell>
          <cell r="V8">
            <v>2386.855</v>
          </cell>
          <cell r="W8">
            <v>579</v>
          </cell>
          <cell r="X8">
            <v>594.28499999999997</v>
          </cell>
          <cell r="Y8">
            <v>4165</v>
          </cell>
          <cell r="Z8">
            <v>4027.8130000000001</v>
          </cell>
          <cell r="AA8">
            <v>8765</v>
          </cell>
          <cell r="AB8">
            <v>8945.4269999999997</v>
          </cell>
          <cell r="AC8">
            <v>8230</v>
          </cell>
          <cell r="AD8">
            <v>8489.44</v>
          </cell>
          <cell r="AE8">
            <v>8685</v>
          </cell>
          <cell r="AF8">
            <v>8943.5769999999993</v>
          </cell>
          <cell r="AG8">
            <v>8820</v>
          </cell>
          <cell r="AH8">
            <v>8648.6149999999998</v>
          </cell>
          <cell r="AI8">
            <v>8990</v>
          </cell>
          <cell r="AJ8">
            <v>8479.4470000000001</v>
          </cell>
          <cell r="AK8">
            <v>1150</v>
          </cell>
          <cell r="AL8">
            <v>1261.261</v>
          </cell>
          <cell r="AM8">
            <v>104</v>
          </cell>
          <cell r="AN8">
            <v>107.122</v>
          </cell>
        </row>
        <row r="10">
          <cell r="G10">
            <v>7.5</v>
          </cell>
          <cell r="H10">
            <v>8.1460000000000008</v>
          </cell>
          <cell r="I10">
            <v>11.8</v>
          </cell>
          <cell r="J10">
            <v>11.093</v>
          </cell>
          <cell r="K10">
            <v>2.5</v>
          </cell>
          <cell r="L10">
            <v>2.5430000000000001</v>
          </cell>
          <cell r="M10">
            <v>141.19999999999999</v>
          </cell>
          <cell r="N10">
            <v>156.24600000000001</v>
          </cell>
          <cell r="O10">
            <v>59.4</v>
          </cell>
          <cell r="P10">
            <v>69.27</v>
          </cell>
          <cell r="Q10">
            <v>105.1</v>
          </cell>
          <cell r="R10">
            <v>109.63800000000001</v>
          </cell>
          <cell r="S10">
            <v>134.4</v>
          </cell>
          <cell r="T10">
            <v>141.5</v>
          </cell>
          <cell r="U10">
            <v>114.4</v>
          </cell>
          <cell r="V10">
            <v>121.123</v>
          </cell>
          <cell r="W10">
            <v>68.3</v>
          </cell>
          <cell r="X10">
            <v>70.590999999999994</v>
          </cell>
          <cell r="Y10">
            <v>212.4</v>
          </cell>
          <cell r="Z10">
            <v>207.07900000000001</v>
          </cell>
          <cell r="AA10">
            <v>298</v>
          </cell>
          <cell r="AB10">
            <v>315.95</v>
          </cell>
          <cell r="AC10">
            <v>337.4</v>
          </cell>
          <cell r="AD10">
            <v>349.72500000000002</v>
          </cell>
          <cell r="AE10">
            <v>274.7</v>
          </cell>
          <cell r="AF10">
            <v>292.44299999999998</v>
          </cell>
          <cell r="AG10">
            <v>321.89999999999998</v>
          </cell>
          <cell r="AH10">
            <v>321.012</v>
          </cell>
          <cell r="AI10">
            <v>337.1</v>
          </cell>
          <cell r="AJ10">
            <v>321.14699999999999</v>
          </cell>
          <cell r="AK10">
            <v>48.1</v>
          </cell>
          <cell r="AL10">
            <v>52.866</v>
          </cell>
          <cell r="AM10">
            <v>10.1</v>
          </cell>
          <cell r="AN10">
            <v>10.436999999999999</v>
          </cell>
        </row>
        <row r="12">
          <cell r="G12">
            <v>52.2</v>
          </cell>
          <cell r="H12">
            <v>58.805</v>
          </cell>
          <cell r="I12">
            <v>25.7</v>
          </cell>
          <cell r="J12">
            <v>18.747</v>
          </cell>
          <cell r="K12">
            <v>5.4</v>
          </cell>
          <cell r="L12">
            <v>5.1559999999999997</v>
          </cell>
          <cell r="M12">
            <v>90.8</v>
          </cell>
          <cell r="N12">
            <v>84.063999999999993</v>
          </cell>
          <cell r="O12">
            <v>67.599999999999994</v>
          </cell>
          <cell r="P12">
            <v>51.131999999999998</v>
          </cell>
          <cell r="Q12">
            <v>55.9</v>
          </cell>
          <cell r="R12">
            <v>90.787000000000006</v>
          </cell>
          <cell r="S12">
            <v>100.6</v>
          </cell>
          <cell r="T12">
            <v>134.637</v>
          </cell>
          <cell r="U12">
            <v>138.6</v>
          </cell>
          <cell r="V12">
            <v>132.89500000000001</v>
          </cell>
          <cell r="W12">
            <v>42.5</v>
          </cell>
          <cell r="X12">
            <v>37.091000000000001</v>
          </cell>
          <cell r="Y12">
            <v>164.6</v>
          </cell>
          <cell r="Z12">
            <v>201.126</v>
          </cell>
          <cell r="AA12">
            <v>393</v>
          </cell>
          <cell r="AB12">
            <v>404.26600000000002</v>
          </cell>
          <cell r="AC12">
            <v>228.6</v>
          </cell>
          <cell r="AD12">
            <v>303.06</v>
          </cell>
          <cell r="AE12">
            <v>304.10000000000002</v>
          </cell>
          <cell r="AF12">
            <v>284.82</v>
          </cell>
          <cell r="AG12">
            <v>246.1</v>
          </cell>
          <cell r="AH12">
            <v>233.762</v>
          </cell>
          <cell r="AI12">
            <v>324.89999999999998</v>
          </cell>
          <cell r="AJ12">
            <v>323.714</v>
          </cell>
          <cell r="AK12">
            <v>88.9</v>
          </cell>
          <cell r="AL12">
            <v>88.043999999999997</v>
          </cell>
          <cell r="AM12">
            <v>10.9</v>
          </cell>
          <cell r="AN12">
            <v>12.327999999999999</v>
          </cell>
        </row>
        <row r="16">
          <cell r="H16">
            <v>7</v>
          </cell>
          <cell r="J16">
            <v>6.6</v>
          </cell>
          <cell r="L16">
            <v>1.3</v>
          </cell>
          <cell r="N16">
            <v>43</v>
          </cell>
          <cell r="P16">
            <v>26.5</v>
          </cell>
          <cell r="R16">
            <v>57.6</v>
          </cell>
          <cell r="T16">
            <v>29.4</v>
          </cell>
          <cell r="V16">
            <v>5.0999999999999996</v>
          </cell>
          <cell r="X16">
            <v>2</v>
          </cell>
          <cell r="Z16">
            <v>36.5</v>
          </cell>
          <cell r="AB16">
            <v>75.400000000000006</v>
          </cell>
          <cell r="AD16">
            <v>7.4</v>
          </cell>
          <cell r="AF16">
            <v>74.5</v>
          </cell>
          <cell r="AH16">
            <v>22.3</v>
          </cell>
          <cell r="AJ16">
            <v>130.30000000000001</v>
          </cell>
          <cell r="AL16">
            <v>12.9</v>
          </cell>
          <cell r="AN16">
            <v>0.08</v>
          </cell>
        </row>
        <row r="19">
          <cell r="G19">
            <v>1806</v>
          </cell>
          <cell r="H19">
            <v>1948.9</v>
          </cell>
          <cell r="I19">
            <v>500</v>
          </cell>
          <cell r="J19">
            <v>391.2</v>
          </cell>
          <cell r="K19">
            <v>185</v>
          </cell>
          <cell r="L19">
            <v>186.5</v>
          </cell>
          <cell r="M19">
            <v>2674</v>
          </cell>
          <cell r="N19">
            <v>2427</v>
          </cell>
          <cell r="O19">
            <v>1600</v>
          </cell>
          <cell r="P19">
            <v>1552.3</v>
          </cell>
          <cell r="Q19">
            <v>2300</v>
          </cell>
          <cell r="R19">
            <v>2346.3000000000002</v>
          </cell>
          <cell r="S19">
            <v>3600</v>
          </cell>
          <cell r="T19">
            <v>3365.2</v>
          </cell>
          <cell r="U19">
            <v>4270</v>
          </cell>
          <cell r="V19">
            <v>3905.1</v>
          </cell>
          <cell r="W19">
            <v>645</v>
          </cell>
          <cell r="X19">
            <v>582.1</v>
          </cell>
          <cell r="Y19">
            <v>4950</v>
          </cell>
          <cell r="Z19">
            <v>4737.5</v>
          </cell>
          <cell r="AA19">
            <v>11830</v>
          </cell>
          <cell r="AB19">
            <v>11458.8</v>
          </cell>
          <cell r="AC19">
            <v>9950</v>
          </cell>
          <cell r="AD19">
            <v>9350.2999999999993</v>
          </cell>
          <cell r="AE19">
            <v>9713</v>
          </cell>
          <cell r="AF19">
            <v>9249.1</v>
          </cell>
          <cell r="AG19">
            <v>6800</v>
          </cell>
          <cell r="AH19">
            <v>7200.2</v>
          </cell>
          <cell r="AI19">
            <v>8980</v>
          </cell>
          <cell r="AJ19">
            <v>8972.1</v>
          </cell>
          <cell r="AK19">
            <v>2365</v>
          </cell>
          <cell r="AL19">
            <v>2447</v>
          </cell>
          <cell r="AM19">
            <v>207</v>
          </cell>
          <cell r="AN19">
            <v>205.5</v>
          </cell>
        </row>
        <row r="24">
          <cell r="G24">
            <v>190.83722601509163</v>
          </cell>
          <cell r="H24">
            <v>153.59299699047543</v>
          </cell>
          <cell r="I24">
            <v>302.40663900414938</v>
          </cell>
          <cell r="J24">
            <v>330.53020462558408</v>
          </cell>
          <cell r="K24">
            <v>298.15498154981549</v>
          </cell>
          <cell r="L24">
            <v>304.90538306081203</v>
          </cell>
          <cell r="M24">
            <v>279.08754623921084</v>
          </cell>
          <cell r="N24">
            <v>309.60778419781127</v>
          </cell>
          <cell r="O24">
            <v>272.24643755238895</v>
          </cell>
          <cell r="P24">
            <v>282.53995940866133</v>
          </cell>
          <cell r="Q24">
            <v>262.80160091480849</v>
          </cell>
          <cell r="R24">
            <v>260.14347401988789</v>
          </cell>
          <cell r="S24">
            <v>257.93617021276594</v>
          </cell>
          <cell r="T24">
            <v>266.73902626400968</v>
          </cell>
          <cell r="U24">
            <v>233.9810662680618</v>
          </cell>
          <cell r="V24">
            <v>259.0891849681903</v>
          </cell>
          <cell r="W24">
            <v>409.12003417343016</v>
          </cell>
          <cell r="X24">
            <v>414.70356738450033</v>
          </cell>
          <cell r="Y24">
            <v>254.86272439281942</v>
          </cell>
          <cell r="Z24">
            <v>259.7585152867382</v>
          </cell>
          <cell r="AA24">
            <v>207.77309883576913</v>
          </cell>
          <cell r="AB24">
            <v>213.37507329599205</v>
          </cell>
          <cell r="AC24">
            <v>247.53783924843427</v>
          </cell>
          <cell r="AD24">
            <v>250.61355897382236</v>
          </cell>
          <cell r="AE24">
            <v>219.09155954701339</v>
          </cell>
          <cell r="AF24">
            <v>232.60147778340624</v>
          </cell>
          <cell r="AG24">
            <v>250.73315559864278</v>
          </cell>
          <cell r="AH24">
            <v>254.18870966207513</v>
          </cell>
          <cell r="AI24">
            <v>239.10062439961578</v>
          </cell>
          <cell r="AJ24">
            <v>232.09394855069556</v>
          </cell>
          <cell r="AK24">
            <v>211.964461994077</v>
          </cell>
          <cell r="AL24">
            <v>213.40454911005571</v>
          </cell>
          <cell r="AM24">
            <v>220.84337349397586</v>
          </cell>
          <cell r="AN24">
            <v>218.4525291321408</v>
          </cell>
        </row>
        <row r="27">
          <cell r="G27">
            <v>163.02214839424141</v>
          </cell>
          <cell r="H27">
            <v>161.4854533326492</v>
          </cell>
          <cell r="I27">
            <v>181.04</v>
          </cell>
          <cell r="J27">
            <v>179.10787321063393</v>
          </cell>
          <cell r="K27">
            <v>174.27027027027029</v>
          </cell>
          <cell r="L27">
            <v>173.51206434316356</v>
          </cell>
          <cell r="M27">
            <v>171.22363500373973</v>
          </cell>
          <cell r="N27">
            <v>171.50473836011537</v>
          </cell>
          <cell r="O27">
            <v>166</v>
          </cell>
          <cell r="P27">
            <v>166.8472589061393</v>
          </cell>
          <cell r="Q27">
            <v>167.39130434782609</v>
          </cell>
          <cell r="R27">
            <v>165.63696032050461</v>
          </cell>
          <cell r="S27">
            <v>167.13888888888889</v>
          </cell>
          <cell r="T27">
            <v>168.18079163199812</v>
          </cell>
          <cell r="U27">
            <v>164.12177985948475</v>
          </cell>
          <cell r="V27">
            <v>165.46720954649049</v>
          </cell>
          <cell r="W27">
            <v>192.45736434108528</v>
          </cell>
          <cell r="X27">
            <v>194.81360590963752</v>
          </cell>
          <cell r="Y27">
            <v>166.98383838383839</v>
          </cell>
          <cell r="Z27">
            <v>167.38343007915569</v>
          </cell>
          <cell r="AA27">
            <v>164.58157227387994</v>
          </cell>
          <cell r="AB27">
            <v>163.64497155024961</v>
          </cell>
          <cell r="AC27">
            <v>168.24120603015075</v>
          </cell>
          <cell r="AD27">
            <v>169.08206153813248</v>
          </cell>
          <cell r="AE27">
            <v>166.1484608256975</v>
          </cell>
          <cell r="AF27">
            <v>165.79634775275431</v>
          </cell>
          <cell r="AG27">
            <v>167.33823529411765</v>
          </cell>
          <cell r="AH27">
            <v>167.23021582733813</v>
          </cell>
          <cell r="AI27">
            <v>166.6035634743875</v>
          </cell>
          <cell r="AJ27">
            <v>166.51954391948374</v>
          </cell>
          <cell r="AK27">
            <v>159.58985200845666</v>
          </cell>
          <cell r="AL27">
            <v>159.22680833673886</v>
          </cell>
          <cell r="AM27">
            <v>171.15942028985506</v>
          </cell>
          <cell r="AN27">
            <v>171.52311435523112</v>
          </cell>
        </row>
        <row r="33">
          <cell r="B33" t="str">
            <v>кузнецкий</v>
          </cell>
        </row>
        <row r="34">
          <cell r="B34" t="str">
            <v>подмосковный</v>
          </cell>
        </row>
        <row r="42">
          <cell r="B42" t="str">
            <v>Торф</v>
          </cell>
        </row>
        <row r="43">
          <cell r="B43" t="str">
            <v>Сланцы</v>
          </cell>
        </row>
        <row r="44">
          <cell r="B44" t="str">
            <v>Диз.топливо</v>
          </cell>
        </row>
        <row r="50">
          <cell r="B50" t="str">
            <v>кузнецкий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1.1437291598587549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23.387555199614688</v>
          </cell>
          <cell r="AD50">
            <v>14.769925584071947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</row>
        <row r="51">
          <cell r="B51" t="str">
            <v>подмосковный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3.3514421020954437</v>
          </cell>
          <cell r="X51">
            <v>5.1615338978480123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53">
          <cell r="G53">
            <v>0</v>
          </cell>
          <cell r="H53">
            <v>0</v>
          </cell>
          <cell r="I53">
            <v>2.0715185885318212</v>
          </cell>
          <cell r="J53">
            <v>0.34232156259725044</v>
          </cell>
          <cell r="K53">
            <v>0</v>
          </cell>
          <cell r="L53">
            <v>0.30990211028579862</v>
          </cell>
          <cell r="M53">
            <v>1.662456283556988</v>
          </cell>
          <cell r="N53">
            <v>0.33553531717123575</v>
          </cell>
          <cell r="O53">
            <v>0</v>
          </cell>
          <cell r="P53">
            <v>1.0915787815797641E-2</v>
          </cell>
          <cell r="Q53">
            <v>0</v>
          </cell>
          <cell r="R53">
            <v>1.1047298962394121</v>
          </cell>
          <cell r="S53">
            <v>0</v>
          </cell>
          <cell r="T53">
            <v>0.47398332705504698</v>
          </cell>
          <cell r="U53">
            <v>0</v>
          </cell>
          <cell r="V53">
            <v>0.67528056051206209</v>
          </cell>
          <cell r="W53">
            <v>0.82043809493640807</v>
          </cell>
          <cell r="X53">
            <v>2.0330142736130106</v>
          </cell>
          <cell r="Y53">
            <v>0</v>
          </cell>
          <cell r="Z53">
            <v>1.05163676730308</v>
          </cell>
          <cell r="AA53">
            <v>1.8208279073873794</v>
          </cell>
          <cell r="AB53">
            <v>1.7171914727166047</v>
          </cell>
          <cell r="AC53">
            <v>0.15205271160669032</v>
          </cell>
          <cell r="AD53">
            <v>5.5741422986002584E-2</v>
          </cell>
          <cell r="AE53">
            <v>1.7316655849902649</v>
          </cell>
          <cell r="AF53">
            <v>1.8402728680459512</v>
          </cell>
          <cell r="AG53">
            <v>1.7212616348867302</v>
          </cell>
          <cell r="AH53">
            <v>2.2816510672847143</v>
          </cell>
          <cell r="AI53">
            <v>1.7147789282918449</v>
          </cell>
          <cell r="AJ53">
            <v>2.0350260687902093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5">
          <cell r="G55">
            <v>100</v>
          </cell>
          <cell r="H55">
            <v>100</v>
          </cell>
          <cell r="I55">
            <v>94.423440453686197</v>
          </cell>
          <cell r="J55">
            <v>94.663810935984046</v>
          </cell>
          <cell r="K55">
            <v>100</v>
          </cell>
          <cell r="L55">
            <v>99.690097889714195</v>
          </cell>
          <cell r="M55">
            <v>98.337543716443022</v>
          </cell>
          <cell r="N55">
            <v>99.664464682828765</v>
          </cell>
          <cell r="O55">
            <v>100</v>
          </cell>
          <cell r="P55">
            <v>99.989084212184196</v>
          </cell>
          <cell r="Q55">
            <v>100</v>
          </cell>
          <cell r="R55">
            <v>98.895270103760595</v>
          </cell>
          <cell r="S55">
            <v>100</v>
          </cell>
          <cell r="T55">
            <v>99.526016672944976</v>
          </cell>
          <cell r="U55">
            <v>100</v>
          </cell>
          <cell r="V55">
            <v>99.324719439487936</v>
          </cell>
          <cell r="W55">
            <v>95.828119802968146</v>
          </cell>
          <cell r="X55">
            <v>91.661722668680227</v>
          </cell>
          <cell r="Y55">
            <v>100</v>
          </cell>
          <cell r="Z55">
            <v>98.94836323269692</v>
          </cell>
          <cell r="AA55">
            <v>98.179172092612617</v>
          </cell>
          <cell r="AB55">
            <v>98.282808527283393</v>
          </cell>
          <cell r="AC55">
            <v>76.460392088778619</v>
          </cell>
          <cell r="AD55">
            <v>85.174332992942041</v>
          </cell>
          <cell r="AE55">
            <v>98.268334415009733</v>
          </cell>
          <cell r="AF55">
            <v>98.159727131954043</v>
          </cell>
          <cell r="AG55">
            <v>98.278738365113256</v>
          </cell>
          <cell r="AH55">
            <v>97.718348932715301</v>
          </cell>
          <cell r="AI55">
            <v>98.285221071708165</v>
          </cell>
          <cell r="AJ55">
            <v>97.964973931209798</v>
          </cell>
          <cell r="AK55">
            <v>100</v>
          </cell>
          <cell r="AL55">
            <v>100</v>
          </cell>
          <cell r="AM55">
            <v>100</v>
          </cell>
          <cell r="AN55">
            <v>100</v>
          </cell>
        </row>
        <row r="59">
          <cell r="B59" t="str">
            <v>Торф</v>
          </cell>
        </row>
        <row r="60">
          <cell r="B60" t="str">
            <v>Сланцы</v>
          </cell>
        </row>
        <row r="61">
          <cell r="B61" t="str">
            <v>Диз.топливо</v>
          </cell>
          <cell r="I61">
            <v>3.5050409577819788</v>
          </cell>
          <cell r="J61">
            <v>4.9938675014187135</v>
          </cell>
        </row>
        <row r="66">
          <cell r="B66" t="str">
            <v>кузнецкий</v>
          </cell>
          <cell r="X66">
            <v>0.57744674034919108</v>
          </cell>
          <cell r="AC66">
            <v>0.82800463968117066</v>
          </cell>
          <cell r="AD66">
            <v>0.77423738538045339</v>
          </cell>
        </row>
        <row r="67">
          <cell r="B67" t="str">
            <v>подмосковный</v>
          </cell>
          <cell r="W67">
            <v>0.28602324952689917</v>
          </cell>
          <cell r="X67">
            <v>0.26273376182939828</v>
          </cell>
        </row>
        <row r="69">
          <cell r="I69">
            <v>1.2766990291262135</v>
          </cell>
          <cell r="J69">
            <v>1.2064516129032259</v>
          </cell>
          <cell r="L69">
            <v>1.3404255319148937</v>
          </cell>
          <cell r="M69">
            <v>1.2761647535449019</v>
          </cell>
          <cell r="N69">
            <v>1.2559114037713257</v>
          </cell>
          <cell r="P69">
            <v>1.2727272727272729</v>
          </cell>
          <cell r="R69">
            <v>1.2880010945409768</v>
          </cell>
          <cell r="T69">
            <v>1.3599624060150375</v>
          </cell>
          <cell r="V69">
            <v>1.3543583737661034</v>
          </cell>
          <cell r="W69">
            <v>1.2758620689655173</v>
          </cell>
          <cell r="X69">
            <v>1.173196631270597</v>
          </cell>
          <cell r="Z69">
            <v>1.1543381887270425</v>
          </cell>
          <cell r="AA69">
            <v>1.2760440835266822</v>
          </cell>
          <cell r="AB69">
            <v>1.2403103859928373</v>
          </cell>
          <cell r="AC69">
            <v>1.2746478873239437</v>
          </cell>
          <cell r="AD69">
            <v>1.2357723577235773</v>
          </cell>
          <cell r="AE69">
            <v>1.2758096066072595</v>
          </cell>
          <cell r="AF69">
            <v>1.2401611403780601</v>
          </cell>
          <cell r="AG69">
            <v>1.2760055478502081</v>
          </cell>
          <cell r="AH69">
            <v>1.3232862096559084</v>
          </cell>
          <cell r="AI69">
            <v>1.2761416986769099</v>
          </cell>
          <cell r="AJ69">
            <v>1.3108531201991327</v>
          </cell>
        </row>
        <row r="71">
          <cell r="G71">
            <v>1.1310183226478343</v>
          </cell>
          <cell r="H71">
            <v>1.1428512561730937</v>
          </cell>
          <cell r="I71">
            <v>1.130943396226415</v>
          </cell>
          <cell r="J71">
            <v>1.1453631309663559</v>
          </cell>
          <cell r="K71">
            <v>1.1306786315199104</v>
          </cell>
          <cell r="L71">
            <v>1.1453276441832205</v>
          </cell>
          <cell r="M71">
            <v>1.1310011330527678</v>
          </cell>
          <cell r="N71">
            <v>1.1425387815418013</v>
          </cell>
          <cell r="O71">
            <v>1.130993659125304</v>
          </cell>
          <cell r="P71">
            <v>1.1427382460867814</v>
          </cell>
          <cell r="Q71">
            <v>1.1309971746495093</v>
          </cell>
          <cell r="R71">
            <v>1.1434301003489691</v>
          </cell>
          <cell r="S71">
            <v>1.1310092327284302</v>
          </cell>
          <cell r="T71">
            <v>1.1431559838405503</v>
          </cell>
          <cell r="U71">
            <v>1.1310070253085049</v>
          </cell>
          <cell r="V71">
            <v>1.1428678383948137</v>
          </cell>
          <cell r="W71">
            <v>1.1310240400792611</v>
          </cell>
          <cell r="X71">
            <v>1.144498847241699</v>
          </cell>
          <cell r="Y71">
            <v>1.1309997917232064</v>
          </cell>
          <cell r="Z71">
            <v>1.1425472564824644</v>
          </cell>
          <cell r="AA71">
            <v>1.1309987000975723</v>
          </cell>
          <cell r="AB71">
            <v>1.1429016229181774</v>
          </cell>
          <cell r="AC71">
            <v>1.1310024314170564</v>
          </cell>
          <cell r="AD71">
            <v>1.1430737441774534</v>
          </cell>
          <cell r="AE71">
            <v>1.1309960343328986</v>
          </cell>
          <cell r="AF71">
            <v>1.1426072888363141</v>
          </cell>
          <cell r="AG71">
            <v>1.1310053540413683</v>
          </cell>
          <cell r="AH71">
            <v>1.1425458133037742</v>
          </cell>
          <cell r="AI71">
            <v>1.1309964560771348</v>
          </cell>
          <cell r="AJ71">
            <v>1.1429260760470952</v>
          </cell>
          <cell r="AK71">
            <v>1.131006952402781</v>
          </cell>
          <cell r="AL71">
            <v>1.143111686460462</v>
          </cell>
          <cell r="AM71">
            <v>1.1308371897349601</v>
          </cell>
          <cell r="AN71">
            <v>1.1428206438426163</v>
          </cell>
        </row>
        <row r="75">
          <cell r="B75" t="str">
            <v>Торф</v>
          </cell>
        </row>
        <row r="76">
          <cell r="B76" t="str">
            <v>Сланцы</v>
          </cell>
        </row>
        <row r="77">
          <cell r="B77" t="str">
            <v>Диз.топливо</v>
          </cell>
          <cell r="I77">
            <v>1.4542483660130718</v>
          </cell>
          <cell r="J77">
            <v>1.4549333333333334</v>
          </cell>
        </row>
        <row r="82">
          <cell r="B82" t="str">
            <v>кузнецкий</v>
          </cell>
        </row>
        <row r="83">
          <cell r="B83" t="str">
            <v>подмосковный</v>
          </cell>
        </row>
        <row r="91">
          <cell r="B91" t="str">
            <v>Торф</v>
          </cell>
        </row>
        <row r="92">
          <cell r="B92" t="str">
            <v>Сланцы</v>
          </cell>
        </row>
        <row r="93">
          <cell r="B93" t="str">
            <v>Диз.топливо</v>
          </cell>
        </row>
        <row r="98">
          <cell r="B98" t="str">
            <v>кузнецкий</v>
          </cell>
          <cell r="X98">
            <v>448.57</v>
          </cell>
          <cell r="AC98">
            <v>541.21</v>
          </cell>
          <cell r="AD98">
            <v>523.28</v>
          </cell>
        </row>
        <row r="99">
          <cell r="B99" t="str">
            <v>подмосковный</v>
          </cell>
          <cell r="W99">
            <v>310.22000000000003</v>
          </cell>
          <cell r="X99">
            <v>331.37</v>
          </cell>
        </row>
        <row r="101">
          <cell r="I101">
            <v>2119.15</v>
          </cell>
          <cell r="J101">
            <v>1970.18</v>
          </cell>
          <cell r="L101">
            <v>843.04</v>
          </cell>
          <cell r="M101">
            <v>2072.39</v>
          </cell>
          <cell r="N101">
            <v>1657.33</v>
          </cell>
          <cell r="P101">
            <v>1290.9100000000001</v>
          </cell>
          <cell r="R101">
            <v>1928.89</v>
          </cell>
          <cell r="T101">
            <v>1802.55</v>
          </cell>
          <cell r="V101">
            <v>1813.42</v>
          </cell>
          <cell r="W101">
            <v>2165.98</v>
          </cell>
          <cell r="X101">
            <v>2217.88</v>
          </cell>
          <cell r="Z101">
            <v>1540.38</v>
          </cell>
          <cell r="AA101">
            <v>2511.4</v>
          </cell>
          <cell r="AB101">
            <v>1913.51</v>
          </cell>
          <cell r="AC101">
            <v>1310.92</v>
          </cell>
          <cell r="AD101">
            <v>1036.25</v>
          </cell>
          <cell r="AE101">
            <v>2510.19</v>
          </cell>
          <cell r="AF101">
            <v>1900.07</v>
          </cell>
          <cell r="AG101">
            <v>2475.8200000000002</v>
          </cell>
          <cell r="AH101">
            <v>2249.36</v>
          </cell>
          <cell r="AI101">
            <v>2546.36</v>
          </cell>
          <cell r="AJ101">
            <v>2209.19</v>
          </cell>
        </row>
        <row r="103">
          <cell r="G103">
            <v>1119</v>
          </cell>
          <cell r="H103">
            <v>1138.05</v>
          </cell>
          <cell r="I103">
            <v>1119</v>
          </cell>
          <cell r="J103">
            <v>1144.9000000000001</v>
          </cell>
          <cell r="K103">
            <v>1119</v>
          </cell>
          <cell r="L103">
            <v>1135.72</v>
          </cell>
          <cell r="M103">
            <v>1119</v>
          </cell>
          <cell r="N103">
            <v>1139.72</v>
          </cell>
          <cell r="O103">
            <v>1119</v>
          </cell>
          <cell r="P103">
            <v>1142.6500000000001</v>
          </cell>
          <cell r="Q103">
            <v>1119</v>
          </cell>
          <cell r="R103">
            <v>1134.77</v>
          </cell>
          <cell r="S103">
            <v>1119</v>
          </cell>
          <cell r="T103">
            <v>1139.49</v>
          </cell>
          <cell r="U103">
            <v>1119</v>
          </cell>
          <cell r="V103">
            <v>1137.53</v>
          </cell>
          <cell r="W103">
            <v>1119</v>
          </cell>
          <cell r="X103">
            <v>1142.52</v>
          </cell>
          <cell r="Y103">
            <v>1119</v>
          </cell>
          <cell r="Z103">
            <v>1139.48</v>
          </cell>
          <cell r="AA103">
            <v>1119</v>
          </cell>
          <cell r="AB103">
            <v>1135.06</v>
          </cell>
          <cell r="AC103">
            <v>1119</v>
          </cell>
          <cell r="AD103">
            <v>1137.4100000000001</v>
          </cell>
          <cell r="AE103">
            <v>1119</v>
          </cell>
          <cell r="AF103">
            <v>1136.4000000000001</v>
          </cell>
          <cell r="AG103">
            <v>1119</v>
          </cell>
          <cell r="AH103">
            <v>1137.51</v>
          </cell>
          <cell r="AI103">
            <v>1119</v>
          </cell>
          <cell r="AJ103">
            <v>1135.94</v>
          </cell>
          <cell r="AK103">
            <v>1119</v>
          </cell>
          <cell r="AL103">
            <v>1147.45</v>
          </cell>
          <cell r="AM103">
            <v>1119</v>
          </cell>
          <cell r="AN103">
            <v>1133.05</v>
          </cell>
        </row>
        <row r="107">
          <cell r="B107" t="str">
            <v>Торф</v>
          </cell>
        </row>
        <row r="108">
          <cell r="B108" t="str">
            <v>Сланцы</v>
          </cell>
        </row>
        <row r="109">
          <cell r="B109" t="str">
            <v>Диз.топливо</v>
          </cell>
          <cell r="I109">
            <v>5286.27</v>
          </cell>
          <cell r="J109">
            <v>4924.8</v>
          </cell>
        </row>
        <row r="114">
          <cell r="B114" t="str">
            <v>кузнецкий</v>
          </cell>
        </row>
        <row r="115">
          <cell r="B115" t="str">
            <v>подмосковный</v>
          </cell>
        </row>
        <row r="123">
          <cell r="B123" t="str">
            <v>Торф</v>
          </cell>
        </row>
        <row r="124">
          <cell r="B124" t="str">
            <v>Сланцы</v>
          </cell>
        </row>
        <row r="125">
          <cell r="B125" t="str">
            <v>Диз.топливо</v>
          </cell>
        </row>
        <row r="127">
          <cell r="G127">
            <v>52546</v>
          </cell>
          <cell r="H127">
            <v>45660</v>
          </cell>
          <cell r="I127">
            <v>41115</v>
          </cell>
          <cell r="J127">
            <v>45177</v>
          </cell>
          <cell r="K127">
            <v>7998</v>
          </cell>
          <cell r="L127">
            <v>8218</v>
          </cell>
          <cell r="M127">
            <v>678982</v>
          </cell>
          <cell r="N127">
            <v>834347</v>
          </cell>
          <cell r="O127">
            <v>321346</v>
          </cell>
          <cell r="P127">
            <v>382875</v>
          </cell>
          <cell r="Q127">
            <v>454764</v>
          </cell>
          <cell r="R127">
            <v>462361</v>
          </cell>
          <cell r="S127">
            <v>599711</v>
          </cell>
          <cell r="T127">
            <v>653468</v>
          </cell>
          <cell r="U127">
            <v>464612</v>
          </cell>
          <cell r="V127">
            <v>551908</v>
          </cell>
          <cell r="W127">
            <v>190984</v>
          </cell>
          <cell r="X127">
            <v>207277</v>
          </cell>
          <cell r="Y127">
            <v>955176</v>
          </cell>
          <cell r="Z127">
            <v>941745</v>
          </cell>
          <cell r="AA127">
            <v>1691059</v>
          </cell>
          <cell r="AB127">
            <v>1757550</v>
          </cell>
          <cell r="AC127">
            <v>1724418</v>
          </cell>
          <cell r="AD127">
            <v>1854676</v>
          </cell>
          <cell r="AE127">
            <v>1786246</v>
          </cell>
          <cell r="AF127">
            <v>1948526</v>
          </cell>
          <cell r="AG127">
            <v>2080538</v>
          </cell>
          <cell r="AH127">
            <v>2078176</v>
          </cell>
          <cell r="AI127">
            <v>2004226</v>
          </cell>
          <cell r="AJ127">
            <v>1828146</v>
          </cell>
          <cell r="AK127">
            <v>212441</v>
          </cell>
          <cell r="AL127">
            <v>239949</v>
          </cell>
          <cell r="AM127">
            <v>18139</v>
          </cell>
          <cell r="AN127">
            <v>18276</v>
          </cell>
        </row>
        <row r="131">
          <cell r="B131" t="str">
            <v>кузнецкий</v>
          </cell>
          <cell r="X131">
            <v>438.9840605478135</v>
          </cell>
          <cell r="AC131">
            <v>601.655498815295</v>
          </cell>
          <cell r="AD131">
            <v>584.5218924701926</v>
          </cell>
        </row>
        <row r="132">
          <cell r="B132" t="str">
            <v>подмосковный</v>
          </cell>
          <cell r="W132">
            <v>48.822984590429826</v>
          </cell>
          <cell r="X132">
            <v>47.170744807984249</v>
          </cell>
        </row>
        <row r="134">
          <cell r="I134">
            <v>320.65582524271849</v>
          </cell>
          <cell r="J134">
            <v>171.75548387096774</v>
          </cell>
          <cell r="K134">
            <v>0</v>
          </cell>
          <cell r="L134">
            <v>39.93872340425537</v>
          </cell>
          <cell r="M134">
            <v>397.49521269412571</v>
          </cell>
          <cell r="N134">
            <v>206.48322957198434</v>
          </cell>
          <cell r="O134">
            <v>0</v>
          </cell>
          <cell r="P134">
            <v>-9.0909090909008228E-4</v>
          </cell>
          <cell r="Q134">
            <v>0</v>
          </cell>
          <cell r="R134">
            <v>189.73087836913396</v>
          </cell>
          <cell r="S134">
            <v>0</v>
          </cell>
          <cell r="T134">
            <v>164.32030075187959</v>
          </cell>
          <cell r="U134">
            <v>0</v>
          </cell>
          <cell r="V134">
            <v>220.7108348669899</v>
          </cell>
          <cell r="W134">
            <v>353.23182266009871</v>
          </cell>
          <cell r="X134">
            <v>241.10938117905516</v>
          </cell>
          <cell r="Y134">
            <v>0</v>
          </cell>
          <cell r="Z134">
            <v>73.552868904369916</v>
          </cell>
          <cell r="AA134">
            <v>497.33936581593207</v>
          </cell>
          <cell r="AB134">
            <v>281.07814166335061</v>
          </cell>
          <cell r="AC134">
            <v>151.7560563380282</v>
          </cell>
          <cell r="AD134">
            <v>81.948874296435179</v>
          </cell>
          <cell r="AE134">
            <v>445.34140621604001</v>
          </cell>
          <cell r="AF134">
            <v>240.96656647040595</v>
          </cell>
          <cell r="AG134">
            <v>434.21236245954697</v>
          </cell>
          <cell r="AH134">
            <v>246.5411291900059</v>
          </cell>
          <cell r="AI134">
            <v>408.74029876227041</v>
          </cell>
          <cell r="AJ134">
            <v>233.33571806390137</v>
          </cell>
        </row>
        <row r="136">
          <cell r="G136">
            <v>118.48169362449971</v>
          </cell>
          <cell r="H136">
            <v>110.03705409500367</v>
          </cell>
          <cell r="I136">
            <v>156.14150943396226</v>
          </cell>
          <cell r="J136">
            <v>141.64012270482181</v>
          </cell>
          <cell r="K136">
            <v>156.18227706113294</v>
          </cell>
          <cell r="L136">
            <v>173.69818079064112</v>
          </cell>
          <cell r="M136">
            <v>118.47976691485906</v>
          </cell>
          <cell r="N136">
            <v>111.97271048187918</v>
          </cell>
          <cell r="O136">
            <v>118.48012490182191</v>
          </cell>
          <cell r="P136">
            <v>112.35480297124809</v>
          </cell>
          <cell r="Q136">
            <v>118.47941243422019</v>
          </cell>
          <cell r="R136">
            <v>112.42549325127402</v>
          </cell>
          <cell r="S136">
            <v>118.48057006947943</v>
          </cell>
          <cell r="T136">
            <v>112.23622994765583</v>
          </cell>
          <cell r="U136">
            <v>118.47958601895971</v>
          </cell>
          <cell r="V136">
            <v>111.77530425993655</v>
          </cell>
          <cell r="W136">
            <v>156.14113732381179</v>
          </cell>
          <cell r="X136">
            <v>148.68417686719113</v>
          </cell>
          <cell r="Y136">
            <v>118.47972456971911</v>
          </cell>
          <cell r="Z136">
            <v>111.88857757871187</v>
          </cell>
          <cell r="AA136">
            <v>118.48009623727512</v>
          </cell>
          <cell r="AB136">
            <v>111.98591989708439</v>
          </cell>
          <cell r="AC136">
            <v>118.47985900266326</v>
          </cell>
          <cell r="AD136">
            <v>112.36625975976881</v>
          </cell>
          <cell r="AE136">
            <v>118.4803074750107</v>
          </cell>
          <cell r="AF136">
            <v>37.096089555174785</v>
          </cell>
          <cell r="AG136">
            <v>118.47972497739261</v>
          </cell>
          <cell r="AH136">
            <v>112.22551840006827</v>
          </cell>
          <cell r="AI136">
            <v>118.48011905469002</v>
          </cell>
          <cell r="AJ136">
            <v>112.15452561788788</v>
          </cell>
          <cell r="AK136">
            <v>118.47803499121414</v>
          </cell>
          <cell r="AL136">
            <v>111.89356841041149</v>
          </cell>
          <cell r="AM136">
            <v>118.46318889356326</v>
          </cell>
          <cell r="AN136">
            <v>110.17943280531426</v>
          </cell>
        </row>
        <row r="140">
          <cell r="B140" t="str">
            <v>Торф</v>
          </cell>
        </row>
        <row r="141">
          <cell r="B141" t="str">
            <v>Сланцы</v>
          </cell>
        </row>
        <row r="142">
          <cell r="B142" t="str">
            <v>Диз.топливо</v>
          </cell>
          <cell r="I142">
            <v>4.5098039208824048E-3</v>
          </cell>
          <cell r="J142">
            <v>0</v>
          </cell>
        </row>
        <row r="147">
          <cell r="B147" t="str">
            <v>кузнецкий</v>
          </cell>
        </row>
        <row r="148">
          <cell r="B148" t="str">
            <v>подмосковный</v>
          </cell>
        </row>
        <row r="156">
          <cell r="B156" t="str">
            <v>Торф</v>
          </cell>
        </row>
        <row r="157">
          <cell r="B157" t="str">
            <v>Сланцы</v>
          </cell>
        </row>
        <row r="158">
          <cell r="B158" t="str">
            <v>Диз.топливо</v>
          </cell>
        </row>
        <row r="160">
          <cell r="G160">
            <v>5564</v>
          </cell>
          <cell r="H160">
            <v>4415</v>
          </cell>
          <cell r="I160">
            <v>5085</v>
          </cell>
          <cell r="J160">
            <v>4738</v>
          </cell>
          <cell r="K160">
            <v>1116</v>
          </cell>
          <cell r="L160">
            <v>1255</v>
          </cell>
          <cell r="M160">
            <v>73466</v>
          </cell>
          <cell r="N160">
            <v>82069</v>
          </cell>
          <cell r="O160">
            <v>34024</v>
          </cell>
          <cell r="P160">
            <v>37644</v>
          </cell>
          <cell r="Q160">
            <v>48151</v>
          </cell>
          <cell r="R160">
            <v>45803</v>
          </cell>
          <cell r="S160">
            <v>63498</v>
          </cell>
          <cell r="T160">
            <v>64335</v>
          </cell>
          <cell r="U160">
            <v>49193</v>
          </cell>
          <cell r="V160">
            <v>54348</v>
          </cell>
          <cell r="W160">
            <v>26836</v>
          </cell>
          <cell r="X160">
            <v>28490</v>
          </cell>
          <cell r="Y160">
            <v>101134</v>
          </cell>
          <cell r="Z160">
            <v>91806</v>
          </cell>
          <cell r="AA160">
            <v>184594</v>
          </cell>
          <cell r="AB160">
            <v>175641</v>
          </cell>
          <cell r="AC160">
            <v>473678</v>
          </cell>
          <cell r="AD160">
            <v>382108</v>
          </cell>
          <cell r="AE160">
            <v>193455</v>
          </cell>
          <cell r="AF160">
            <v>68758</v>
          </cell>
          <cell r="AG160">
            <v>225089</v>
          </cell>
          <cell r="AH160">
            <v>205902</v>
          </cell>
          <cell r="AI160">
            <v>215931</v>
          </cell>
          <cell r="AJ160">
            <v>180927</v>
          </cell>
          <cell r="AK160">
            <v>22493</v>
          </cell>
          <cell r="AL160">
            <v>23399</v>
          </cell>
          <cell r="AM160">
            <v>1920</v>
          </cell>
          <cell r="AN160">
            <v>1777</v>
          </cell>
        </row>
        <row r="164">
          <cell r="B164" t="str">
            <v>кузнецкий</v>
          </cell>
        </row>
        <row r="165">
          <cell r="B165" t="str">
            <v>подмосковный</v>
          </cell>
        </row>
        <row r="173">
          <cell r="B173" t="str">
            <v>Торф</v>
          </cell>
        </row>
        <row r="174">
          <cell r="B174" t="str">
            <v>Сланцы</v>
          </cell>
        </row>
        <row r="175">
          <cell r="B175" t="str">
            <v>Диз.топливо</v>
          </cell>
        </row>
        <row r="181">
          <cell r="B181" t="str">
            <v>кузнецкий</v>
          </cell>
        </row>
        <row r="182">
          <cell r="B182" t="str">
            <v>подмосковный</v>
          </cell>
        </row>
        <row r="190">
          <cell r="B190" t="str">
            <v>Торф</v>
          </cell>
        </row>
        <row r="191">
          <cell r="B191" t="str">
            <v>Сланцы</v>
          </cell>
        </row>
        <row r="192">
          <cell r="B192" t="str">
            <v>Диз.топливо</v>
          </cell>
        </row>
        <row r="198">
          <cell r="B198" t="str">
            <v>кузнецкий</v>
          </cell>
        </row>
        <row r="199">
          <cell r="B199" t="str">
            <v>подмосковный</v>
          </cell>
        </row>
        <row r="207">
          <cell r="B207" t="str">
            <v>Торф</v>
          </cell>
        </row>
        <row r="208">
          <cell r="B208" t="str">
            <v>Сланцы</v>
          </cell>
        </row>
        <row r="209">
          <cell r="B209" t="str">
            <v>Диз.топливо</v>
          </cell>
        </row>
      </sheetData>
      <sheetData sheetId="10" refreshError="1">
        <row r="3">
          <cell r="E3" t="str">
            <v>ГЭС-1</v>
          </cell>
          <cell r="J3" t="str">
            <v>ГРЭС-3</v>
          </cell>
          <cell r="O3" t="str">
            <v>ТЭЦ-6</v>
          </cell>
          <cell r="T3" t="str">
            <v>ТЭЦ-8</v>
          </cell>
          <cell r="Y3" t="str">
            <v>ТЭЦ-9</v>
          </cell>
          <cell r="AD3" t="str">
            <v>ТЭЦ-11</v>
          </cell>
          <cell r="AI3" t="str">
            <v>ТЭЦ-12</v>
          </cell>
          <cell r="AN3" t="str">
            <v>ТЭЦ-16</v>
          </cell>
          <cell r="AS3" t="str">
            <v>ТЭЦ-17</v>
          </cell>
          <cell r="AX3" t="str">
            <v>ТЭЦ-20</v>
          </cell>
          <cell r="BC3" t="str">
            <v>ТЭЦ-21</v>
          </cell>
          <cell r="BH3" t="str">
            <v>ТЭЦ-22</v>
          </cell>
          <cell r="BM3" t="str">
            <v>ТЭЦ-23</v>
          </cell>
          <cell r="BR3" t="str">
            <v>ТЭЦ-25</v>
          </cell>
          <cell r="BW3" t="str">
            <v>ТЭЦ-26</v>
          </cell>
          <cell r="CB3" t="str">
            <v>ТЭЦ-27</v>
          </cell>
          <cell r="CG3" t="str">
            <v>ТЭЦ-28</v>
          </cell>
        </row>
        <row r="12">
          <cell r="E12">
            <v>0.48399999999999999</v>
          </cell>
          <cell r="H12">
            <v>0.16133333333333333</v>
          </cell>
          <cell r="J12">
            <v>2.1800000000000002</v>
          </cell>
          <cell r="K12">
            <v>9.5000000000000001E-2</v>
          </cell>
          <cell r="L12">
            <v>0.374</v>
          </cell>
          <cell r="M12">
            <v>0.88300000000000012</v>
          </cell>
          <cell r="N12">
            <v>5.95</v>
          </cell>
          <cell r="O12">
            <v>5.2999999999999999E-2</v>
          </cell>
          <cell r="P12">
            <v>8.3000000000000004E-2</v>
          </cell>
          <cell r="Q12">
            <v>0.126</v>
          </cell>
          <cell r="R12">
            <v>8.7333333333333332E-2</v>
          </cell>
          <cell r="T12">
            <v>3.8889999999999998</v>
          </cell>
          <cell r="U12">
            <v>7.5720000000000001</v>
          </cell>
          <cell r="V12">
            <v>4.1959999999999997</v>
          </cell>
          <cell r="W12">
            <v>5.2190000000000003</v>
          </cell>
          <cell r="X12">
            <v>5.32</v>
          </cell>
          <cell r="AA12">
            <v>7.0000000000000007E-2</v>
          </cell>
          <cell r="AB12">
            <v>2.3333333333333334E-2</v>
          </cell>
          <cell r="AD12">
            <v>13.847</v>
          </cell>
          <cell r="AE12">
            <v>2.9239999999999999</v>
          </cell>
          <cell r="AF12">
            <v>9.4139999999999997</v>
          </cell>
          <cell r="AG12">
            <v>8.7283333333333335</v>
          </cell>
          <cell r="AH12">
            <v>8.48</v>
          </cell>
          <cell r="AJ12">
            <v>0.81100000000000005</v>
          </cell>
          <cell r="AK12">
            <v>5.7880000000000003</v>
          </cell>
          <cell r="AL12">
            <v>2.1996666666666669</v>
          </cell>
          <cell r="AM12">
            <v>7.43</v>
          </cell>
          <cell r="AN12">
            <v>5.9909999999999997</v>
          </cell>
          <cell r="AO12">
            <v>11.069000000000001</v>
          </cell>
          <cell r="AP12">
            <v>8.0950000000000006</v>
          </cell>
          <cell r="AQ12">
            <v>8.3849999999999998</v>
          </cell>
          <cell r="AR12">
            <v>7.95</v>
          </cell>
          <cell r="AS12">
            <v>3.2970000000000002</v>
          </cell>
          <cell r="AT12">
            <v>3.085</v>
          </cell>
          <cell r="AU12">
            <v>6.4080000000000004</v>
          </cell>
          <cell r="AV12">
            <v>4.2633333333333328</v>
          </cell>
          <cell r="AW12">
            <v>0.26</v>
          </cell>
          <cell r="AX12">
            <v>20.088999999999999</v>
          </cell>
          <cell r="AY12">
            <v>24.030999999999999</v>
          </cell>
          <cell r="AZ12">
            <v>18.227</v>
          </cell>
          <cell r="BA12">
            <v>20.78233333333333</v>
          </cell>
          <cell r="BB12">
            <v>8.86</v>
          </cell>
          <cell r="BC12">
            <v>57.225000000000001</v>
          </cell>
          <cell r="BD12">
            <v>41.15</v>
          </cell>
          <cell r="BE12">
            <v>62.338000000000001</v>
          </cell>
          <cell r="BF12">
            <v>53.570999999999998</v>
          </cell>
          <cell r="BG12">
            <v>166.92</v>
          </cell>
          <cell r="BH12">
            <v>1.147</v>
          </cell>
          <cell r="BI12">
            <v>5.7919999999999998</v>
          </cell>
          <cell r="BJ12">
            <v>1.976</v>
          </cell>
          <cell r="BK12">
            <v>2.9716666666666662</v>
          </cell>
          <cell r="BL12">
            <v>15.18</v>
          </cell>
          <cell r="BM12">
            <v>53.167999999999999</v>
          </cell>
          <cell r="BN12">
            <v>35.688000000000002</v>
          </cell>
          <cell r="BO12">
            <v>64.031999999999996</v>
          </cell>
          <cell r="BP12">
            <v>50.962666666666657</v>
          </cell>
          <cell r="BQ12">
            <v>150.71</v>
          </cell>
          <cell r="BR12">
            <v>96.507000000000005</v>
          </cell>
          <cell r="BS12">
            <v>74.617000000000004</v>
          </cell>
          <cell r="BT12">
            <v>74.415000000000006</v>
          </cell>
          <cell r="BU12">
            <v>81.846333333333348</v>
          </cell>
          <cell r="BV12">
            <v>166.23</v>
          </cell>
          <cell r="BW12">
            <v>171.69900000000001</v>
          </cell>
          <cell r="BX12">
            <v>84.790999999999997</v>
          </cell>
          <cell r="BY12">
            <v>67.408000000000001</v>
          </cell>
          <cell r="BZ12">
            <v>107.96600000000001</v>
          </cell>
          <cell r="CA12">
            <v>144.62</v>
          </cell>
        </row>
        <row r="14">
          <cell r="E14">
            <v>399.62700000000001</v>
          </cell>
          <cell r="F14">
            <v>365.61799999999999</v>
          </cell>
          <cell r="G14">
            <v>360.54899999999998</v>
          </cell>
          <cell r="H14">
            <v>375.26466666666664</v>
          </cell>
          <cell r="I14">
            <v>347.79</v>
          </cell>
          <cell r="J14">
            <v>106.992</v>
          </cell>
          <cell r="K14">
            <v>108.35599999999999</v>
          </cell>
          <cell r="L14">
            <v>103.42400000000001</v>
          </cell>
          <cell r="M14">
            <v>106.25733333333335</v>
          </cell>
          <cell r="N14">
            <v>117.87</v>
          </cell>
          <cell r="O14">
            <v>39.732999999999997</v>
          </cell>
          <cell r="P14">
            <v>39.406999999999996</v>
          </cell>
          <cell r="Q14">
            <v>40.531999999999996</v>
          </cell>
          <cell r="R14">
            <v>39.890666666666661</v>
          </cell>
          <cell r="S14">
            <v>37.85</v>
          </cell>
          <cell r="T14">
            <v>1198.547</v>
          </cell>
          <cell r="U14">
            <v>1142.1189999999999</v>
          </cell>
          <cell r="V14">
            <v>1246.3430000000001</v>
          </cell>
          <cell r="W14">
            <v>1195.6696666666667</v>
          </cell>
          <cell r="X14">
            <v>1231.8699999999999</v>
          </cell>
          <cell r="Y14">
            <v>599.11099999999999</v>
          </cell>
          <cell r="Z14">
            <v>559.78099999999995</v>
          </cell>
          <cell r="AA14">
            <v>641.20299999999997</v>
          </cell>
          <cell r="AB14">
            <v>600.03166666666664</v>
          </cell>
          <cell r="AC14">
            <v>554.36</v>
          </cell>
          <cell r="AD14">
            <v>861.91600000000005</v>
          </cell>
          <cell r="AE14">
            <v>789.06899999999996</v>
          </cell>
          <cell r="AF14">
            <v>842.74</v>
          </cell>
          <cell r="AG14">
            <v>831.24166666666679</v>
          </cell>
          <cell r="AH14">
            <v>868.39</v>
          </cell>
          <cell r="AI14">
            <v>1242.3699999999999</v>
          </cell>
          <cell r="AJ14">
            <v>1188.0429999999999</v>
          </cell>
          <cell r="AK14">
            <v>1215.3520000000001</v>
          </cell>
          <cell r="AL14">
            <v>1215.2549999999999</v>
          </cell>
          <cell r="AM14">
            <v>1193.5</v>
          </cell>
          <cell r="AN14">
            <v>1181.241</v>
          </cell>
          <cell r="AO14">
            <v>1175.05</v>
          </cell>
          <cell r="AP14">
            <v>1190.6659999999999</v>
          </cell>
          <cell r="AQ14">
            <v>1182.3190000000002</v>
          </cell>
          <cell r="AR14">
            <v>1174.24</v>
          </cell>
          <cell r="AS14">
            <v>290.93700000000001</v>
          </cell>
          <cell r="AT14">
            <v>298.53500000000003</v>
          </cell>
          <cell r="AU14">
            <v>288.91500000000002</v>
          </cell>
          <cell r="AV14">
            <v>292.79566666666665</v>
          </cell>
          <cell r="AW14">
            <v>297.18</v>
          </cell>
          <cell r="AX14">
            <v>1648.5319999999999</v>
          </cell>
          <cell r="AY14">
            <v>1611.924</v>
          </cell>
          <cell r="AZ14">
            <v>1714.9760000000001</v>
          </cell>
          <cell r="BA14">
            <v>1658.4773333333335</v>
          </cell>
          <cell r="BB14">
            <v>1780.72</v>
          </cell>
          <cell r="BC14">
            <v>3679.5250000000001</v>
          </cell>
          <cell r="BD14">
            <v>3638.31</v>
          </cell>
          <cell r="BE14">
            <v>3567.8919999999998</v>
          </cell>
          <cell r="BF14">
            <v>3628.5756666666662</v>
          </cell>
          <cell r="BG14">
            <v>3541.86</v>
          </cell>
          <cell r="BH14">
            <v>2983.0030000000002</v>
          </cell>
          <cell r="BI14">
            <v>2962.07</v>
          </cell>
          <cell r="BJ14">
            <v>3019.3789999999999</v>
          </cell>
          <cell r="BK14">
            <v>2988.1506666666669</v>
          </cell>
          <cell r="BL14">
            <v>2904.86</v>
          </cell>
          <cell r="BM14">
            <v>3309.3679999999999</v>
          </cell>
          <cell r="BN14">
            <v>3336.973</v>
          </cell>
          <cell r="BO14">
            <v>3415.4520000000002</v>
          </cell>
          <cell r="BP14">
            <v>3353.9310000000005</v>
          </cell>
          <cell r="BQ14">
            <v>3375.67</v>
          </cell>
          <cell r="BR14">
            <v>3158.0239999999999</v>
          </cell>
          <cell r="BS14">
            <v>3056.0610000000001</v>
          </cell>
          <cell r="BT14">
            <v>3187.0390000000002</v>
          </cell>
          <cell r="BU14">
            <v>3133.7080000000001</v>
          </cell>
          <cell r="BV14">
            <v>3228.63</v>
          </cell>
          <cell r="BW14">
            <v>3322.6179999999999</v>
          </cell>
          <cell r="BX14">
            <v>3338.0770000000002</v>
          </cell>
          <cell r="BY14">
            <v>3244.982</v>
          </cell>
          <cell r="BZ14">
            <v>3301.8923333333332</v>
          </cell>
          <cell r="CA14">
            <v>3223.41</v>
          </cell>
          <cell r="CB14">
            <v>546.59100000000001</v>
          </cell>
          <cell r="CC14">
            <v>574.74900000000002</v>
          </cell>
          <cell r="CD14">
            <v>628.71600000000001</v>
          </cell>
          <cell r="CE14">
            <v>583.35199999999998</v>
          </cell>
          <cell r="CF14">
            <v>644.21</v>
          </cell>
          <cell r="CG14">
            <v>53.978000000000002</v>
          </cell>
          <cell r="CH14">
            <v>52.927999999999997</v>
          </cell>
          <cell r="CI14">
            <v>53.676000000000002</v>
          </cell>
          <cell r="CJ14">
            <v>53.527333333333331</v>
          </cell>
          <cell r="CK14">
            <v>53.99</v>
          </cell>
        </row>
        <row r="15">
          <cell r="H15">
            <v>0</v>
          </cell>
          <cell r="M15">
            <v>0</v>
          </cell>
          <cell r="R15">
            <v>0</v>
          </cell>
          <cell r="W15">
            <v>0</v>
          </cell>
          <cell r="AB15">
            <v>0</v>
          </cell>
          <cell r="AG15">
            <v>0</v>
          </cell>
          <cell r="AL15">
            <v>0</v>
          </cell>
          <cell r="AQ15">
            <v>0</v>
          </cell>
          <cell r="AV15">
            <v>0</v>
          </cell>
          <cell r="BA15">
            <v>0</v>
          </cell>
          <cell r="BF15">
            <v>0</v>
          </cell>
          <cell r="BK15">
            <v>0</v>
          </cell>
          <cell r="BP15">
            <v>0</v>
          </cell>
          <cell r="BU15">
            <v>0</v>
          </cell>
          <cell r="BZ15">
            <v>0</v>
          </cell>
          <cell r="CE15">
            <v>0</v>
          </cell>
          <cell r="CJ15">
            <v>0</v>
          </cell>
        </row>
        <row r="16">
          <cell r="H16">
            <v>0</v>
          </cell>
          <cell r="M16">
            <v>0</v>
          </cell>
          <cell r="R16">
            <v>0</v>
          </cell>
          <cell r="W16">
            <v>0</v>
          </cell>
          <cell r="AB16">
            <v>0</v>
          </cell>
          <cell r="AG16">
            <v>0</v>
          </cell>
          <cell r="AL16">
            <v>0</v>
          </cell>
          <cell r="AQ16">
            <v>0</v>
          </cell>
          <cell r="AV16">
            <v>0</v>
          </cell>
          <cell r="BA16">
            <v>0</v>
          </cell>
          <cell r="BF16">
            <v>0</v>
          </cell>
          <cell r="BK16">
            <v>0</v>
          </cell>
          <cell r="BP16">
            <v>0</v>
          </cell>
          <cell r="BU16">
            <v>0</v>
          </cell>
          <cell r="BZ16">
            <v>0</v>
          </cell>
          <cell r="CE16">
            <v>0</v>
          </cell>
          <cell r="CJ16">
            <v>0</v>
          </cell>
        </row>
        <row r="18">
          <cell r="H18">
            <v>0</v>
          </cell>
          <cell r="M18">
            <v>0</v>
          </cell>
          <cell r="R18">
            <v>0</v>
          </cell>
          <cell r="W18">
            <v>0</v>
          </cell>
          <cell r="AB18">
            <v>0</v>
          </cell>
          <cell r="AG18">
            <v>0</v>
          </cell>
          <cell r="AL18">
            <v>0</v>
          </cell>
          <cell r="AQ18">
            <v>0</v>
          </cell>
          <cell r="AV18">
            <v>0</v>
          </cell>
          <cell r="BA18">
            <v>0</v>
          </cell>
          <cell r="BF18">
            <v>0</v>
          </cell>
          <cell r="BK18">
            <v>0</v>
          </cell>
          <cell r="BP18">
            <v>0</v>
          </cell>
          <cell r="BU18">
            <v>0</v>
          </cell>
          <cell r="BZ18">
            <v>0</v>
          </cell>
          <cell r="CE18">
            <v>0</v>
          </cell>
          <cell r="CJ18">
            <v>0</v>
          </cell>
        </row>
        <row r="19">
          <cell r="H19">
            <v>0</v>
          </cell>
          <cell r="M19">
            <v>0</v>
          </cell>
          <cell r="R19">
            <v>0</v>
          </cell>
          <cell r="W19">
            <v>0</v>
          </cell>
          <cell r="AB19">
            <v>0</v>
          </cell>
          <cell r="AG19">
            <v>0</v>
          </cell>
          <cell r="AL19">
            <v>0</v>
          </cell>
          <cell r="AQ19">
            <v>0</v>
          </cell>
          <cell r="AV19">
            <v>0</v>
          </cell>
          <cell r="BA19">
            <v>0</v>
          </cell>
          <cell r="BF19">
            <v>0</v>
          </cell>
          <cell r="BK19">
            <v>0</v>
          </cell>
          <cell r="BP19">
            <v>0</v>
          </cell>
          <cell r="BU19">
            <v>0</v>
          </cell>
          <cell r="BZ19">
            <v>0</v>
          </cell>
          <cell r="CE19">
            <v>0</v>
          </cell>
          <cell r="CJ19">
            <v>0</v>
          </cell>
        </row>
        <row r="20">
          <cell r="J20">
            <v>13.188000000000001</v>
          </cell>
          <cell r="K20">
            <v>5.1929999999999996</v>
          </cell>
          <cell r="L20">
            <v>5.4560000000000004</v>
          </cell>
          <cell r="M20">
            <v>7.9456666666666669</v>
          </cell>
          <cell r="N20">
            <v>8.67</v>
          </cell>
        </row>
        <row r="22">
          <cell r="E22">
            <v>61.366</v>
          </cell>
          <cell r="F22">
            <v>56.948</v>
          </cell>
          <cell r="G22">
            <v>45.83</v>
          </cell>
          <cell r="H22">
            <v>54.714666666666666</v>
          </cell>
          <cell r="I22">
            <v>50.54</v>
          </cell>
          <cell r="J22">
            <v>42.250999999999998</v>
          </cell>
          <cell r="K22">
            <v>34.628999999999998</v>
          </cell>
          <cell r="L22">
            <v>39.186999999999998</v>
          </cell>
          <cell r="M22">
            <v>38.689</v>
          </cell>
          <cell r="N22">
            <v>58.83</v>
          </cell>
          <cell r="O22">
            <v>7.6189999999999998</v>
          </cell>
          <cell r="P22">
            <v>8.3219999999999992</v>
          </cell>
          <cell r="Q22">
            <v>8.298</v>
          </cell>
          <cell r="R22">
            <v>8.0796666666666663</v>
          </cell>
          <cell r="S22">
            <v>7.97</v>
          </cell>
          <cell r="T22">
            <v>750.94899999999996</v>
          </cell>
          <cell r="U22">
            <v>743.78700000000003</v>
          </cell>
          <cell r="V22">
            <v>834.29700000000003</v>
          </cell>
          <cell r="W22">
            <v>776.34433333333334</v>
          </cell>
          <cell r="X22">
            <v>841.16</v>
          </cell>
          <cell r="Y22">
            <v>323.19900000000001</v>
          </cell>
          <cell r="Z22">
            <v>301.61399999999998</v>
          </cell>
          <cell r="AA22">
            <v>382.27600000000001</v>
          </cell>
          <cell r="AB22">
            <v>335.69633333333331</v>
          </cell>
          <cell r="AC22">
            <v>294.33999999999997</v>
          </cell>
          <cell r="AD22">
            <v>503.50200000000001</v>
          </cell>
          <cell r="AE22">
            <v>451.137</v>
          </cell>
          <cell r="AF22">
            <v>463.52</v>
          </cell>
          <cell r="AG22">
            <v>472.71966666666668</v>
          </cell>
          <cell r="AH22">
            <v>475.91</v>
          </cell>
          <cell r="AI22">
            <v>640.69500000000005</v>
          </cell>
          <cell r="AJ22">
            <v>626.83799999999997</v>
          </cell>
          <cell r="AK22">
            <v>655.178</v>
          </cell>
          <cell r="AL22">
            <v>640.9036666666666</v>
          </cell>
          <cell r="AM22">
            <v>593.19000000000005</v>
          </cell>
          <cell r="AN22">
            <v>477.13200000000001</v>
          </cell>
          <cell r="AO22">
            <v>525.66099999999994</v>
          </cell>
          <cell r="AP22">
            <v>552.59500000000003</v>
          </cell>
          <cell r="AQ22">
            <v>518.46266666666668</v>
          </cell>
          <cell r="AR22">
            <v>519.64</v>
          </cell>
          <cell r="AS22">
            <v>191.65700000000001</v>
          </cell>
          <cell r="AT22">
            <v>185.72</v>
          </cell>
          <cell r="AU22">
            <v>201.79599999999999</v>
          </cell>
          <cell r="AV22">
            <v>193.05766666666668</v>
          </cell>
          <cell r="AW22">
            <v>187.62</v>
          </cell>
          <cell r="AX22">
            <v>840.19600000000003</v>
          </cell>
          <cell r="AY22">
            <v>856.00800000000004</v>
          </cell>
          <cell r="AZ22">
            <v>940.22400000000005</v>
          </cell>
          <cell r="BA22">
            <v>878.80933333333348</v>
          </cell>
          <cell r="BB22">
            <v>984.38</v>
          </cell>
          <cell r="BC22">
            <v>1778.75</v>
          </cell>
          <cell r="BD22">
            <v>1808.01</v>
          </cell>
          <cell r="BE22">
            <v>1755.0550000000001</v>
          </cell>
          <cell r="BF22">
            <v>1780.6050000000002</v>
          </cell>
          <cell r="BG22">
            <v>1809.72</v>
          </cell>
          <cell r="BH22">
            <v>1830.0630000000001</v>
          </cell>
          <cell r="BI22">
            <v>1923.7570000000001</v>
          </cell>
          <cell r="BJ22">
            <v>1963.972</v>
          </cell>
          <cell r="BK22">
            <v>1905.9306666666669</v>
          </cell>
          <cell r="BL22">
            <v>2214.84</v>
          </cell>
          <cell r="BM22">
            <v>1751.5260000000001</v>
          </cell>
          <cell r="BN22">
            <v>1828.2329999999999</v>
          </cell>
          <cell r="BO22">
            <v>1946.0170000000001</v>
          </cell>
          <cell r="BP22">
            <v>1841.9253333333334</v>
          </cell>
          <cell r="BQ22">
            <v>1876.12</v>
          </cell>
          <cell r="BR22">
            <v>2105.4639999999999</v>
          </cell>
          <cell r="BS22">
            <v>1929.8320000000001</v>
          </cell>
          <cell r="BT22">
            <v>2057.3629999999998</v>
          </cell>
          <cell r="BU22">
            <v>2030.8863333333331</v>
          </cell>
          <cell r="BV22">
            <v>2177.14</v>
          </cell>
          <cell r="BW22">
            <v>1996.64</v>
          </cell>
          <cell r="BX22">
            <v>1961.095</v>
          </cell>
          <cell r="BY22">
            <v>1818.36</v>
          </cell>
          <cell r="BZ22">
            <v>1925.365</v>
          </cell>
          <cell r="CA22">
            <v>1841.87</v>
          </cell>
          <cell r="CB22">
            <v>209.815</v>
          </cell>
          <cell r="CC22">
            <v>205.52099999999999</v>
          </cell>
          <cell r="CD22">
            <v>239.08799999999999</v>
          </cell>
          <cell r="CE22">
            <v>218.14133333333334</v>
          </cell>
          <cell r="CF22">
            <v>233.68</v>
          </cell>
          <cell r="CG22">
            <v>18.443000000000001</v>
          </cell>
          <cell r="CH22">
            <v>18.719000000000001</v>
          </cell>
          <cell r="CI22">
            <v>18.428000000000001</v>
          </cell>
          <cell r="CJ22">
            <v>18.53</v>
          </cell>
          <cell r="CK22">
            <v>17.920000000000002</v>
          </cell>
        </row>
        <row r="42">
          <cell r="B42" t="str">
            <v>кузнецкий</v>
          </cell>
          <cell r="AT42">
            <v>2.6477202380200366</v>
          </cell>
          <cell r="AU42">
            <v>1.1437291598587549</v>
          </cell>
          <cell r="AV42">
            <v>1.2644622607378562</v>
          </cell>
          <cell r="AW42">
            <v>0</v>
          </cell>
          <cell r="BH42">
            <v>14.528825165527634</v>
          </cell>
          <cell r="BI42">
            <v>14.668303608652023</v>
          </cell>
          <cell r="BJ42">
            <v>14.769925584071947</v>
          </cell>
          <cell r="BK42">
            <v>14.656250329905296</v>
          </cell>
          <cell r="BL42">
            <v>23.519921216121361</v>
          </cell>
        </row>
        <row r="43">
          <cell r="B43" t="str">
            <v>подмосковный</v>
          </cell>
          <cell r="AS43">
            <v>6.9651112052665196</v>
          </cell>
          <cell r="AT43">
            <v>2.0874129849784593</v>
          </cell>
          <cell r="AU43">
            <v>5.1615338978480123</v>
          </cell>
          <cell r="AV43">
            <v>4.7365650884796597</v>
          </cell>
          <cell r="AW43">
            <v>2.2060032218824999</v>
          </cell>
        </row>
        <row r="45">
          <cell r="E45">
            <v>0.12096643181517129</v>
          </cell>
          <cell r="F45">
            <v>0</v>
          </cell>
          <cell r="G45">
            <v>0</v>
          </cell>
          <cell r="H45">
            <v>4.2973404434784306E-2</v>
          </cell>
          <cell r="I45">
            <v>0</v>
          </cell>
          <cell r="J45">
            <v>1.7816279830009805</v>
          </cell>
          <cell r="K45">
            <v>8.3594382457498867E-2</v>
          </cell>
          <cell r="L45">
            <v>0.34232156259725044</v>
          </cell>
          <cell r="M45">
            <v>0.76725231565959373</v>
          </cell>
          <cell r="N45">
            <v>4.4909049739602986</v>
          </cell>
          <cell r="O45">
            <v>0.13321268788015886</v>
          </cell>
          <cell r="P45">
            <v>0.21017979235249434</v>
          </cell>
          <cell r="Q45">
            <v>0.30990211028579862</v>
          </cell>
          <cell r="R45">
            <v>0.21845348274884524</v>
          </cell>
          <cell r="S45">
            <v>0</v>
          </cell>
          <cell r="T45">
            <v>0.32342677697607192</v>
          </cell>
          <cell r="U45">
            <v>0.65861174872204808</v>
          </cell>
          <cell r="V45">
            <v>0.33553531717123575</v>
          </cell>
          <cell r="W45">
            <v>0.43459482505455682</v>
          </cell>
          <cell r="X45">
            <v>0.73231561055424066</v>
          </cell>
          <cell r="Y45">
            <v>0</v>
          </cell>
          <cell r="Z45">
            <v>0</v>
          </cell>
          <cell r="AA45">
            <v>1.0915787815797641E-2</v>
          </cell>
          <cell r="AB45">
            <v>3.8885324400818821E-3</v>
          </cell>
          <cell r="AC45">
            <v>0</v>
          </cell>
          <cell r="AD45">
            <v>1.5811355355273056</v>
          </cell>
          <cell r="AE45">
            <v>0.36919518228065151</v>
          </cell>
          <cell r="AF45">
            <v>1.1047298962394121</v>
          </cell>
          <cell r="AG45">
            <v>1.0391244131734862</v>
          </cell>
          <cell r="AH45">
            <v>0.96707607741170298</v>
          </cell>
          <cell r="AI45">
            <v>0</v>
          </cell>
          <cell r="AJ45">
            <v>6.8216955151768024E-2</v>
          </cell>
          <cell r="AK45">
            <v>0.47398332705504687</v>
          </cell>
          <cell r="AL45">
            <v>0.18067750092816601</v>
          </cell>
          <cell r="AM45">
            <v>0.61868718409898993</v>
          </cell>
          <cell r="AN45">
            <v>0.50461914773186711</v>
          </cell>
          <cell r="AO45">
            <v>0.93321159175428459</v>
          </cell>
          <cell r="AP45">
            <v>0.67528056051206209</v>
          </cell>
          <cell r="AQ45">
            <v>0.70420524328464496</v>
          </cell>
          <cell r="AR45">
            <v>0.67248073490724836</v>
          </cell>
          <cell r="AS45">
            <v>1.0424900873326546</v>
          </cell>
          <cell r="AT45">
            <v>0.97437873485528015</v>
          </cell>
          <cell r="AU45">
            <v>2.0330142736130106</v>
          </cell>
          <cell r="AV45">
            <v>1.3490550813177493</v>
          </cell>
          <cell r="AW45">
            <v>8.5478515303941877E-2</v>
          </cell>
          <cell r="AX45">
            <v>1.203928273706252</v>
          </cell>
          <cell r="AY45">
            <v>1.4689279350593383</v>
          </cell>
          <cell r="AZ45">
            <v>1.0516367673030798</v>
          </cell>
          <cell r="BA45">
            <v>1.2375890248460677</v>
          </cell>
          <cell r="BB45">
            <v>0.49508823299321625</v>
          </cell>
          <cell r="BC45">
            <v>1.5314109854820366</v>
          </cell>
          <cell r="BD45">
            <v>1.1183706304729499</v>
          </cell>
          <cell r="BE45">
            <v>1.7171914727166047</v>
          </cell>
          <cell r="BF45">
            <v>1.4548850127280826</v>
          </cell>
          <cell r="BG45">
            <v>4.6377193998023749</v>
          </cell>
          <cell r="BH45">
            <v>3.2852047495983715E-2</v>
          </cell>
          <cell r="BI45">
            <v>0.16653105349867597</v>
          </cell>
          <cell r="BJ45">
            <v>5.5741422986002584E-2</v>
          </cell>
          <cell r="BK45">
            <v>8.478863377691942E-2</v>
          </cell>
          <cell r="BL45">
            <v>0.39758619605871071</v>
          </cell>
          <cell r="BM45">
            <v>1.5811875322673123</v>
          </cell>
          <cell r="BN45">
            <v>1.0581555632184796</v>
          </cell>
          <cell r="BO45">
            <v>1.8402728680459512</v>
          </cell>
          <cell r="BP45">
            <v>1.4967476713173906</v>
          </cell>
          <cell r="BQ45">
            <v>4.2737878504301863</v>
          </cell>
          <cell r="BR45">
            <v>2.9653120526429158</v>
          </cell>
          <cell r="BS45">
            <v>2.3834134331285428</v>
          </cell>
          <cell r="BT45">
            <v>2.2816510672847139</v>
          </cell>
          <cell r="BU45">
            <v>2.5453257774216849</v>
          </cell>
          <cell r="BV45">
            <v>4.8965200332267012</v>
          </cell>
          <cell r="BW45">
            <v>4.9136641008815172</v>
          </cell>
          <cell r="BX45">
            <v>2.477191641629183</v>
          </cell>
          <cell r="BY45">
            <v>2.0350260687902093</v>
          </cell>
          <cell r="BZ45">
            <v>3.1662898996292621</v>
          </cell>
          <cell r="CA45">
            <v>4.2939047455040482</v>
          </cell>
        </row>
        <row r="47">
          <cell r="E47">
            <v>99.879033568184838</v>
          </cell>
          <cell r="F47">
            <v>100</v>
          </cell>
          <cell r="G47">
            <v>100</v>
          </cell>
          <cell r="H47">
            <v>99.95702659556521</v>
          </cell>
          <cell r="I47">
            <v>100</v>
          </cell>
          <cell r="J47">
            <v>87.440339980385744</v>
          </cell>
          <cell r="K47">
            <v>95.346872690155223</v>
          </cell>
          <cell r="L47">
            <v>94.663810935984031</v>
          </cell>
          <cell r="M47">
            <v>92.328635397297091</v>
          </cell>
          <cell r="N47">
            <v>88.965204921126116</v>
          </cell>
          <cell r="O47">
            <v>99.866787312119854</v>
          </cell>
          <cell r="P47">
            <v>99.789820207647509</v>
          </cell>
          <cell r="Q47">
            <v>99.690097889714195</v>
          </cell>
          <cell r="R47">
            <v>99.781546517251158</v>
          </cell>
          <cell r="S47">
            <v>100</v>
          </cell>
          <cell r="T47">
            <v>99.676573223023937</v>
          </cell>
          <cell r="U47">
            <v>99.341388251277962</v>
          </cell>
          <cell r="V47">
            <v>99.664464682828765</v>
          </cell>
          <cell r="W47">
            <v>99.56540517494544</v>
          </cell>
          <cell r="X47">
            <v>99.267684389445748</v>
          </cell>
          <cell r="Y47">
            <v>100</v>
          </cell>
          <cell r="Z47">
            <v>100</v>
          </cell>
          <cell r="AA47">
            <v>99.989084212184196</v>
          </cell>
          <cell r="AB47">
            <v>99.996111467559928</v>
          </cell>
          <cell r="AC47">
            <v>100</v>
          </cell>
          <cell r="AD47">
            <v>98.418864464472705</v>
          </cell>
          <cell r="AE47">
            <v>99.630804817719351</v>
          </cell>
          <cell r="AF47">
            <v>98.895270103760595</v>
          </cell>
          <cell r="AG47">
            <v>98.960875586826518</v>
          </cell>
          <cell r="AH47">
            <v>99.032923922588296</v>
          </cell>
          <cell r="AI47">
            <v>100</v>
          </cell>
          <cell r="AJ47">
            <v>99.931783044848245</v>
          </cell>
          <cell r="AK47">
            <v>99.526016672944948</v>
          </cell>
          <cell r="AL47">
            <v>99.819322499071845</v>
          </cell>
          <cell r="AM47">
            <v>99.381312815900998</v>
          </cell>
          <cell r="AN47">
            <v>99.495380852268127</v>
          </cell>
          <cell r="AO47">
            <v>99.066788408245714</v>
          </cell>
          <cell r="AP47">
            <v>99.324719439487936</v>
          </cell>
          <cell r="AQ47">
            <v>99.295794756715367</v>
          </cell>
          <cell r="AR47">
            <v>99.327519265092747</v>
          </cell>
          <cell r="AS47">
            <v>91.992398707400824</v>
          </cell>
          <cell r="AT47">
            <v>94.290488042146222</v>
          </cell>
          <cell r="AU47">
            <v>91.661722668680227</v>
          </cell>
          <cell r="AV47">
            <v>92.649917569464733</v>
          </cell>
          <cell r="AW47">
            <v>97.708518262813556</v>
          </cell>
          <cell r="AX47">
            <v>98.796071726293761</v>
          </cell>
          <cell r="AY47">
            <v>98.531072064940659</v>
          </cell>
          <cell r="AZ47">
            <v>98.948363232696906</v>
          </cell>
          <cell r="BA47">
            <v>98.762410975153941</v>
          </cell>
          <cell r="BB47">
            <v>99.504911767006789</v>
          </cell>
          <cell r="BC47">
            <v>98.468589014517974</v>
          </cell>
          <cell r="BD47">
            <v>98.881629369527047</v>
          </cell>
          <cell r="BE47">
            <v>98.282808527283393</v>
          </cell>
          <cell r="BF47">
            <v>98.545114987271916</v>
          </cell>
          <cell r="BG47">
            <v>95.362280600197622</v>
          </cell>
          <cell r="BH47">
            <v>85.438322786976386</v>
          </cell>
          <cell r="BI47">
            <v>85.165165337849302</v>
          </cell>
          <cell r="BJ47">
            <v>85.174332992942041</v>
          </cell>
          <cell r="BK47">
            <v>85.258961036317785</v>
          </cell>
          <cell r="BL47">
            <v>76.082492587819928</v>
          </cell>
          <cell r="BM47">
            <v>98.418812467732693</v>
          </cell>
          <cell r="BN47">
            <v>98.941844436781523</v>
          </cell>
          <cell r="BO47">
            <v>98.159727131954043</v>
          </cell>
          <cell r="BP47">
            <v>98.503252328682606</v>
          </cell>
          <cell r="BQ47">
            <v>95.726212149569818</v>
          </cell>
          <cell r="BR47">
            <v>97.034687947357085</v>
          </cell>
          <cell r="BS47">
            <v>97.616586566871462</v>
          </cell>
          <cell r="BT47">
            <v>97.718348932715287</v>
          </cell>
          <cell r="BU47">
            <v>97.454674222578305</v>
          </cell>
          <cell r="BV47">
            <v>95.103479966773293</v>
          </cell>
          <cell r="BW47">
            <v>95.086335899118481</v>
          </cell>
          <cell r="BX47">
            <v>97.52280835837081</v>
          </cell>
          <cell r="BY47">
            <v>97.964973931209798</v>
          </cell>
          <cell r="BZ47">
            <v>96.833710100370737</v>
          </cell>
          <cell r="CA47">
            <v>95.706095254495963</v>
          </cell>
          <cell r="CB47">
            <v>100</v>
          </cell>
          <cell r="CC47">
            <v>100</v>
          </cell>
          <cell r="CD47">
            <v>100</v>
          </cell>
          <cell r="CE47">
            <v>100</v>
          </cell>
          <cell r="CF47">
            <v>100</v>
          </cell>
          <cell r="CG47">
            <v>100</v>
          </cell>
          <cell r="CH47">
            <v>100</v>
          </cell>
          <cell r="CI47">
            <v>100</v>
          </cell>
          <cell r="CJ47">
            <v>100</v>
          </cell>
          <cell r="CK47">
            <v>100</v>
          </cell>
        </row>
        <row r="51">
          <cell r="B51" t="str">
            <v>Торф</v>
          </cell>
        </row>
        <row r="52">
          <cell r="B52" t="str">
            <v>Сланцы</v>
          </cell>
        </row>
        <row r="53">
          <cell r="B53" t="str">
            <v>Диз.топливо</v>
          </cell>
          <cell r="J53">
            <v>10.778032036613272</v>
          </cell>
          <cell r="K53">
            <v>4.5695329273872796</v>
          </cell>
          <cell r="L53">
            <v>4.9938675014187126</v>
          </cell>
          <cell r="M53">
            <v>6.9041122870433123</v>
          </cell>
          <cell r="N53">
            <v>6.5438901049135776</v>
          </cell>
        </row>
      </sheetData>
      <sheetData sheetId="11" refreshError="1">
        <row r="6">
          <cell r="E6">
            <v>77470700</v>
          </cell>
        </row>
        <row r="7">
          <cell r="E7">
            <v>19925671</v>
          </cell>
          <cell r="F7">
            <v>19488915</v>
          </cell>
          <cell r="G7">
            <v>19919315</v>
          </cell>
          <cell r="H7">
            <v>19919315</v>
          </cell>
          <cell r="I7">
            <v>19644256</v>
          </cell>
          <cell r="J7">
            <v>19644256</v>
          </cell>
          <cell r="V7">
            <v>19674256</v>
          </cell>
        </row>
        <row r="8">
          <cell r="E8">
            <v>13748332</v>
          </cell>
          <cell r="F8">
            <v>13119676</v>
          </cell>
          <cell r="G8">
            <v>13409415</v>
          </cell>
          <cell r="H8">
            <v>13409415</v>
          </cell>
          <cell r="I8">
            <v>13409415</v>
          </cell>
          <cell r="J8">
            <v>13409415</v>
          </cell>
          <cell r="V8">
            <v>13887927</v>
          </cell>
        </row>
        <row r="9">
          <cell r="F9">
            <v>0</v>
          </cell>
        </row>
        <row r="11">
          <cell r="E11">
            <v>38798067</v>
          </cell>
          <cell r="F11">
            <v>37570536</v>
          </cell>
          <cell r="G11">
            <v>38400257</v>
          </cell>
          <cell r="H11">
            <v>38400257</v>
          </cell>
          <cell r="I11">
            <v>38540743</v>
          </cell>
          <cell r="J11">
            <v>38540743</v>
          </cell>
          <cell r="V11">
            <v>41073009</v>
          </cell>
        </row>
        <row r="12">
          <cell r="E12">
            <v>3595956</v>
          </cell>
          <cell r="F12">
            <v>3482184</v>
          </cell>
          <cell r="G12">
            <v>3559086</v>
          </cell>
          <cell r="H12">
            <v>3559086</v>
          </cell>
          <cell r="I12">
            <v>3694784</v>
          </cell>
          <cell r="J12">
            <v>3694784</v>
          </cell>
          <cell r="V12">
            <v>4205416</v>
          </cell>
        </row>
        <row r="13">
          <cell r="E13">
            <v>1104578</v>
          </cell>
          <cell r="F13">
            <v>1069631</v>
          </cell>
          <cell r="G13">
            <v>1093253</v>
          </cell>
          <cell r="H13">
            <v>1093253</v>
          </cell>
          <cell r="I13">
            <v>1098263</v>
          </cell>
          <cell r="J13">
            <v>1098263</v>
          </cell>
          <cell r="V13">
            <v>1170859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298096</v>
          </cell>
          <cell r="F16">
            <v>288664</v>
          </cell>
          <cell r="G16">
            <v>295039</v>
          </cell>
          <cell r="H16">
            <v>295039</v>
          </cell>
          <cell r="I16">
            <v>288903</v>
          </cell>
          <cell r="J16">
            <v>288903</v>
          </cell>
          <cell r="V16">
            <v>288903</v>
          </cell>
        </row>
        <row r="18">
          <cell r="E18">
            <v>0</v>
          </cell>
        </row>
        <row r="22">
          <cell r="I22">
            <v>30000</v>
          </cell>
          <cell r="J22">
            <v>30000</v>
          </cell>
        </row>
        <row r="23">
          <cell r="I23">
            <v>478512</v>
          </cell>
          <cell r="J23">
            <v>478512</v>
          </cell>
        </row>
        <row r="43">
          <cell r="V43">
            <v>199827</v>
          </cell>
        </row>
        <row r="46">
          <cell r="V46">
            <v>0</v>
          </cell>
        </row>
        <row r="52">
          <cell r="E52">
            <v>20025197</v>
          </cell>
          <cell r="F52">
            <v>19550166</v>
          </cell>
          <cell r="G52">
            <v>20295639</v>
          </cell>
          <cell r="H52">
            <v>20295639</v>
          </cell>
          <cell r="I52">
            <v>20295639</v>
          </cell>
          <cell r="J52">
            <v>20295639</v>
          </cell>
        </row>
        <row r="53">
          <cell r="E53">
            <v>13430993</v>
          </cell>
          <cell r="F53">
            <v>13112565</v>
          </cell>
          <cell r="G53">
            <v>13573467</v>
          </cell>
          <cell r="H53">
            <v>13573467</v>
          </cell>
          <cell r="I53">
            <v>13573467</v>
          </cell>
          <cell r="J53">
            <v>13573467</v>
          </cell>
        </row>
        <row r="54">
          <cell r="E54">
            <v>0</v>
          </cell>
          <cell r="F54">
            <v>0</v>
          </cell>
        </row>
        <row r="56">
          <cell r="E56">
            <v>38559577</v>
          </cell>
          <cell r="F56">
            <v>37645389</v>
          </cell>
          <cell r="G56">
            <v>39187194</v>
          </cell>
          <cell r="H56">
            <v>39187194</v>
          </cell>
          <cell r="I56">
            <v>39187194</v>
          </cell>
          <cell r="J56">
            <v>39187194</v>
          </cell>
        </row>
        <row r="57">
          <cell r="E57">
            <v>3572602</v>
          </cell>
          <cell r="F57">
            <v>3487902</v>
          </cell>
          <cell r="G57">
            <v>3712254</v>
          </cell>
          <cell r="H57">
            <v>3712254</v>
          </cell>
          <cell r="I57">
            <v>3712254</v>
          </cell>
          <cell r="J57">
            <v>3712254</v>
          </cell>
        </row>
        <row r="58">
          <cell r="E58">
            <v>1102564</v>
          </cell>
          <cell r="F58">
            <v>1076424</v>
          </cell>
          <cell r="G58">
            <v>1002613</v>
          </cell>
          <cell r="H58">
            <v>1002613</v>
          </cell>
          <cell r="I58">
            <v>1002613</v>
          </cell>
          <cell r="J58">
            <v>1002613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E61">
            <v>295733</v>
          </cell>
          <cell r="F61">
            <v>288984</v>
          </cell>
          <cell r="G61">
            <v>309023</v>
          </cell>
          <cell r="H61">
            <v>309023</v>
          </cell>
          <cell r="I61">
            <v>309023</v>
          </cell>
          <cell r="J61">
            <v>309023</v>
          </cell>
        </row>
        <row r="67">
          <cell r="E67">
            <v>1.08</v>
          </cell>
          <cell r="F67">
            <v>1.097</v>
          </cell>
          <cell r="G67">
            <v>1.01</v>
          </cell>
          <cell r="H67">
            <v>1.01</v>
          </cell>
          <cell r="I67">
            <v>1.01</v>
          </cell>
          <cell r="J67">
            <v>1.01</v>
          </cell>
          <cell r="K67">
            <v>1.2</v>
          </cell>
          <cell r="L67">
            <v>1.2</v>
          </cell>
          <cell r="M67">
            <v>1.2</v>
          </cell>
          <cell r="N67">
            <v>1.2</v>
          </cell>
          <cell r="O67">
            <v>1.2</v>
          </cell>
          <cell r="P67">
            <v>1.2</v>
          </cell>
          <cell r="Q67">
            <v>1.2</v>
          </cell>
          <cell r="R67">
            <v>1.2</v>
          </cell>
          <cell r="S67">
            <v>1.2</v>
          </cell>
          <cell r="T67">
            <v>1.2</v>
          </cell>
          <cell r="U67">
            <v>1.2</v>
          </cell>
          <cell r="V67">
            <v>1.2</v>
          </cell>
          <cell r="W67">
            <v>1.2</v>
          </cell>
          <cell r="X67">
            <v>1.2</v>
          </cell>
          <cell r="Y67">
            <v>1.2</v>
          </cell>
        </row>
        <row r="68">
          <cell r="E68">
            <v>2.5401500000000001</v>
          </cell>
          <cell r="F68">
            <v>2.6011199999999999</v>
          </cell>
          <cell r="G68">
            <v>2.85683585</v>
          </cell>
          <cell r="H68">
            <v>2.8568330500000001</v>
          </cell>
          <cell r="I68">
            <v>2.85683585</v>
          </cell>
          <cell r="J68">
            <v>2.8568330500000001</v>
          </cell>
          <cell r="K68">
            <v>3.2619010500000001</v>
          </cell>
          <cell r="L68">
            <v>3.2618999999999998</v>
          </cell>
          <cell r="M68">
            <v>3.2618999999999998</v>
          </cell>
          <cell r="N68">
            <v>3.2618999999999998</v>
          </cell>
          <cell r="O68">
            <v>3.2618999999999998</v>
          </cell>
          <cell r="P68">
            <v>3.2619010500000001</v>
          </cell>
          <cell r="Q68">
            <v>3.2618999999999998</v>
          </cell>
          <cell r="R68">
            <v>3.2618999999999998</v>
          </cell>
          <cell r="S68">
            <v>3.2618999999999998</v>
          </cell>
          <cell r="T68">
            <v>3.2618999999999998</v>
          </cell>
          <cell r="U68">
            <v>3.2619010500000001</v>
          </cell>
          <cell r="V68">
            <v>3.2618999999999998</v>
          </cell>
          <cell r="W68">
            <v>3.2618999999999998</v>
          </cell>
          <cell r="X68">
            <v>3.2618999999999998</v>
          </cell>
          <cell r="Y68">
            <v>3.2618999999999998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3.3</v>
          </cell>
          <cell r="Q69">
            <v>3.3</v>
          </cell>
          <cell r="R69">
            <v>3.3</v>
          </cell>
          <cell r="S69">
            <v>3.3</v>
          </cell>
          <cell r="T69">
            <v>3.3</v>
          </cell>
          <cell r="U69">
            <v>3.3</v>
          </cell>
          <cell r="V69">
            <v>3.3</v>
          </cell>
          <cell r="W69">
            <v>3.3</v>
          </cell>
          <cell r="X69">
            <v>3.3</v>
          </cell>
          <cell r="Y69">
            <v>3.3</v>
          </cell>
        </row>
        <row r="70">
          <cell r="E70">
            <v>3.5</v>
          </cell>
          <cell r="F70">
            <v>3.5</v>
          </cell>
          <cell r="G70">
            <v>3.5</v>
          </cell>
          <cell r="H70">
            <v>3.5</v>
          </cell>
          <cell r="I70">
            <v>3.5</v>
          </cell>
          <cell r="J70">
            <v>3.51</v>
          </cell>
          <cell r="K70">
            <v>3.5</v>
          </cell>
          <cell r="L70">
            <v>3.5</v>
          </cell>
          <cell r="M70">
            <v>3.5</v>
          </cell>
          <cell r="N70">
            <v>3.5</v>
          </cell>
          <cell r="O70">
            <v>3.5</v>
          </cell>
          <cell r="P70">
            <v>3.65</v>
          </cell>
          <cell r="Q70">
            <v>3.5</v>
          </cell>
          <cell r="R70">
            <v>3.5</v>
          </cell>
          <cell r="S70">
            <v>3.5</v>
          </cell>
          <cell r="T70">
            <v>4.0999999999999996</v>
          </cell>
          <cell r="U70">
            <v>3.65</v>
          </cell>
          <cell r="V70">
            <v>3.5</v>
          </cell>
          <cell r="W70">
            <v>3.5</v>
          </cell>
          <cell r="X70">
            <v>3.5</v>
          </cell>
          <cell r="Y70">
            <v>4.0999999999999996</v>
          </cell>
        </row>
        <row r="71">
          <cell r="E71">
            <v>2.9</v>
          </cell>
          <cell r="F71">
            <v>2.9</v>
          </cell>
          <cell r="G71">
            <v>2.9</v>
          </cell>
          <cell r="H71">
            <v>2.9</v>
          </cell>
          <cell r="I71">
            <v>2.9</v>
          </cell>
          <cell r="J71">
            <v>2.9</v>
          </cell>
          <cell r="K71">
            <v>3.01</v>
          </cell>
          <cell r="L71">
            <v>3.01</v>
          </cell>
          <cell r="M71">
            <v>3.01</v>
          </cell>
          <cell r="N71">
            <v>3.01</v>
          </cell>
          <cell r="O71">
            <v>3.01</v>
          </cell>
          <cell r="P71">
            <v>3.01</v>
          </cell>
          <cell r="Q71">
            <v>3.01</v>
          </cell>
          <cell r="R71">
            <v>3.01</v>
          </cell>
          <cell r="S71">
            <v>3.01</v>
          </cell>
          <cell r="T71">
            <v>3.01</v>
          </cell>
          <cell r="U71">
            <v>3.01</v>
          </cell>
          <cell r="V71">
            <v>3.01</v>
          </cell>
          <cell r="W71">
            <v>3.01</v>
          </cell>
          <cell r="X71">
            <v>3.01</v>
          </cell>
          <cell r="Y71">
            <v>3.01</v>
          </cell>
        </row>
        <row r="72">
          <cell r="E72">
            <v>4.4000000000000004</v>
          </cell>
          <cell r="F72">
            <v>4.4000000000000004</v>
          </cell>
          <cell r="G72">
            <v>4.4000000000000004</v>
          </cell>
          <cell r="H72">
            <v>4.4000000000000004</v>
          </cell>
          <cell r="I72">
            <v>4.4000000000000004</v>
          </cell>
          <cell r="J72">
            <v>4.4000000000000004</v>
          </cell>
          <cell r="K72">
            <v>4.4000000000000004</v>
          </cell>
          <cell r="L72">
            <v>4.4000000000000004</v>
          </cell>
          <cell r="M72">
            <v>4.4000000000000004</v>
          </cell>
          <cell r="N72">
            <v>4.4000000000000004</v>
          </cell>
          <cell r="O72">
            <v>4.4000000000000004</v>
          </cell>
          <cell r="P72">
            <v>4.4000000000000004</v>
          </cell>
          <cell r="Q72">
            <v>4.4000000000000004</v>
          </cell>
          <cell r="R72">
            <v>4.4000000000000004</v>
          </cell>
          <cell r="S72">
            <v>4.4000000000000004</v>
          </cell>
          <cell r="T72">
            <v>4.4000000000000004</v>
          </cell>
          <cell r="U72">
            <v>4.4000000000000004</v>
          </cell>
          <cell r="V72">
            <v>4.4000000000000004</v>
          </cell>
          <cell r="W72">
            <v>4.4000000000000004</v>
          </cell>
          <cell r="X72">
            <v>4.4000000000000004</v>
          </cell>
          <cell r="Y72">
            <v>4.4000000000000004</v>
          </cell>
        </row>
        <row r="73">
          <cell r="E73">
            <v>20.100000000000001</v>
          </cell>
          <cell r="F73">
            <v>20.100000000000001</v>
          </cell>
          <cell r="G73">
            <v>20.100000000000001</v>
          </cell>
          <cell r="H73">
            <v>20.100000000000001</v>
          </cell>
          <cell r="I73">
            <v>20.100000000000001</v>
          </cell>
          <cell r="J73">
            <v>20.100000000000001</v>
          </cell>
          <cell r="K73">
            <v>22.6</v>
          </cell>
          <cell r="L73">
            <v>22.6</v>
          </cell>
          <cell r="M73">
            <v>22.6</v>
          </cell>
          <cell r="N73">
            <v>22.6</v>
          </cell>
          <cell r="O73">
            <v>22.6</v>
          </cell>
          <cell r="P73">
            <v>22.6</v>
          </cell>
          <cell r="Q73">
            <v>22.6</v>
          </cell>
          <cell r="R73">
            <v>22.6</v>
          </cell>
          <cell r="S73">
            <v>22.6</v>
          </cell>
          <cell r="T73">
            <v>22.6</v>
          </cell>
          <cell r="U73">
            <v>22.6</v>
          </cell>
          <cell r="V73">
            <v>22.6</v>
          </cell>
          <cell r="W73">
            <v>22.6</v>
          </cell>
          <cell r="X73">
            <v>22.6</v>
          </cell>
          <cell r="Y73">
            <v>22.6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E76">
            <v>2.7</v>
          </cell>
          <cell r="F76">
            <v>2.7</v>
          </cell>
          <cell r="G76">
            <v>2.7</v>
          </cell>
          <cell r="H76">
            <v>2.7</v>
          </cell>
          <cell r="I76">
            <v>2.7</v>
          </cell>
          <cell r="J76">
            <v>2.7</v>
          </cell>
          <cell r="K76">
            <v>2.7</v>
          </cell>
          <cell r="L76">
            <v>2.7</v>
          </cell>
          <cell r="M76">
            <v>2.7</v>
          </cell>
          <cell r="N76">
            <v>2.7</v>
          </cell>
          <cell r="O76">
            <v>2.7</v>
          </cell>
          <cell r="P76">
            <v>2.7</v>
          </cell>
          <cell r="Q76">
            <v>2.7</v>
          </cell>
          <cell r="R76">
            <v>2.7</v>
          </cell>
          <cell r="S76">
            <v>2.7</v>
          </cell>
          <cell r="T76">
            <v>2.7</v>
          </cell>
          <cell r="U76">
            <v>2.7</v>
          </cell>
          <cell r="V76">
            <v>2.7</v>
          </cell>
          <cell r="W76">
            <v>2.7</v>
          </cell>
          <cell r="X76">
            <v>2.7</v>
          </cell>
          <cell r="Y76">
            <v>2.7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E79">
            <v>1.01</v>
          </cell>
          <cell r="F79">
            <v>1.01</v>
          </cell>
          <cell r="G79">
            <v>1.01</v>
          </cell>
          <cell r="H79">
            <v>1.01</v>
          </cell>
          <cell r="I79">
            <v>1.01</v>
          </cell>
          <cell r="J79">
            <v>1.01</v>
          </cell>
          <cell r="K79">
            <v>1.01</v>
          </cell>
          <cell r="L79">
            <v>1.01</v>
          </cell>
          <cell r="M79">
            <v>1.01</v>
          </cell>
          <cell r="N79">
            <v>1.01</v>
          </cell>
          <cell r="O79">
            <v>1.01</v>
          </cell>
          <cell r="P79">
            <v>1.01</v>
          </cell>
          <cell r="Q79">
            <v>1.01</v>
          </cell>
          <cell r="R79">
            <v>1.01</v>
          </cell>
          <cell r="S79">
            <v>1.01</v>
          </cell>
          <cell r="T79">
            <v>1.01</v>
          </cell>
          <cell r="U79">
            <v>1.01</v>
          </cell>
          <cell r="V79">
            <v>1.01</v>
          </cell>
          <cell r="W79">
            <v>1.01</v>
          </cell>
          <cell r="X79">
            <v>1.01</v>
          </cell>
          <cell r="Y79">
            <v>1.01</v>
          </cell>
        </row>
      </sheetData>
      <sheetData sheetId="12" refreshError="1">
        <row r="7">
          <cell r="D7">
            <v>16528</v>
          </cell>
          <cell r="E7">
            <v>16528</v>
          </cell>
          <cell r="F7">
            <v>15450</v>
          </cell>
          <cell r="G7">
            <v>15450</v>
          </cell>
          <cell r="H7">
            <v>15450</v>
          </cell>
          <cell r="I7">
            <v>15450</v>
          </cell>
          <cell r="J7">
            <v>15750</v>
          </cell>
          <cell r="K7">
            <v>15713</v>
          </cell>
          <cell r="L7">
            <v>15713</v>
          </cell>
        </row>
        <row r="8">
          <cell r="D8">
            <v>5305</v>
          </cell>
          <cell r="E8">
            <v>5305</v>
          </cell>
          <cell r="F8">
            <v>4007</v>
          </cell>
          <cell r="G8">
            <v>4007</v>
          </cell>
          <cell r="H8">
            <v>4007</v>
          </cell>
          <cell r="I8">
            <v>4007</v>
          </cell>
          <cell r="J8">
            <v>4007</v>
          </cell>
          <cell r="K8">
            <v>4007</v>
          </cell>
          <cell r="L8">
            <v>4007</v>
          </cell>
        </row>
        <row r="10">
          <cell r="D10">
            <v>11223</v>
          </cell>
          <cell r="E10">
            <v>11223</v>
          </cell>
          <cell r="F10">
            <v>11443</v>
          </cell>
          <cell r="G10">
            <v>11443</v>
          </cell>
          <cell r="H10">
            <v>11443</v>
          </cell>
          <cell r="I10">
            <v>11443</v>
          </cell>
          <cell r="J10">
            <v>11743</v>
          </cell>
          <cell r="K10">
            <v>11706</v>
          </cell>
          <cell r="L10">
            <v>11706</v>
          </cell>
        </row>
        <row r="11">
          <cell r="D11">
            <v>10795</v>
          </cell>
          <cell r="E11">
            <v>10733</v>
          </cell>
          <cell r="F11">
            <v>10795</v>
          </cell>
          <cell r="G11">
            <v>10744</v>
          </cell>
          <cell r="H11">
            <v>10795</v>
          </cell>
          <cell r="I11">
            <v>10744</v>
          </cell>
          <cell r="J11">
            <v>10543</v>
          </cell>
          <cell r="K11">
            <v>10543</v>
          </cell>
          <cell r="L11">
            <v>10543</v>
          </cell>
        </row>
        <row r="13">
          <cell r="J13">
            <v>300</v>
          </cell>
          <cell r="K13">
            <v>263</v>
          </cell>
          <cell r="L13">
            <v>225</v>
          </cell>
        </row>
        <row r="14">
          <cell r="D14">
            <v>10795</v>
          </cell>
          <cell r="E14">
            <v>10733</v>
          </cell>
          <cell r="F14">
            <v>10795</v>
          </cell>
          <cell r="G14">
            <v>10744</v>
          </cell>
          <cell r="H14">
            <v>10795</v>
          </cell>
          <cell r="I14">
            <v>10744</v>
          </cell>
          <cell r="J14">
            <v>10843</v>
          </cell>
          <cell r="K14">
            <v>10806</v>
          </cell>
          <cell r="L14">
            <v>10768</v>
          </cell>
        </row>
        <row r="16">
          <cell r="D16">
            <v>2130</v>
          </cell>
          <cell r="E16">
            <v>2130</v>
          </cell>
          <cell r="F16">
            <v>2320</v>
          </cell>
          <cell r="G16">
            <v>2352</v>
          </cell>
          <cell r="H16">
            <v>2320</v>
          </cell>
          <cell r="I16">
            <v>2352</v>
          </cell>
          <cell r="J16">
            <v>2551</v>
          </cell>
          <cell r="K16">
            <v>2816</v>
          </cell>
          <cell r="L16">
            <v>2536.79</v>
          </cell>
        </row>
        <row r="17">
          <cell r="E17">
            <v>8</v>
          </cell>
          <cell r="F17">
            <v>8</v>
          </cell>
          <cell r="G17">
            <v>8</v>
          </cell>
          <cell r="H17">
            <v>8</v>
          </cell>
          <cell r="I17">
            <v>8</v>
          </cell>
          <cell r="J17">
            <v>8</v>
          </cell>
          <cell r="K17">
            <v>9</v>
          </cell>
          <cell r="L17">
            <v>9</v>
          </cell>
        </row>
        <row r="18">
          <cell r="D18">
            <v>3.32</v>
          </cell>
          <cell r="E18">
            <v>3.45</v>
          </cell>
          <cell r="F18">
            <v>3.32</v>
          </cell>
          <cell r="G18">
            <v>3.5</v>
          </cell>
          <cell r="H18">
            <v>3.32</v>
          </cell>
          <cell r="I18">
            <v>3.5</v>
          </cell>
          <cell r="J18">
            <v>3.52</v>
          </cell>
          <cell r="K18">
            <v>3.52</v>
          </cell>
          <cell r="L18">
            <v>3.52</v>
          </cell>
        </row>
        <row r="21">
          <cell r="D21">
            <v>9.82</v>
          </cell>
          <cell r="E21">
            <v>32.21</v>
          </cell>
          <cell r="F21">
            <v>14.4</v>
          </cell>
          <cell r="G21">
            <v>29.43</v>
          </cell>
          <cell r="H21">
            <v>14.4</v>
          </cell>
          <cell r="I21">
            <v>29.43</v>
          </cell>
          <cell r="J21">
            <v>26.48</v>
          </cell>
          <cell r="K21">
            <v>26.48</v>
          </cell>
          <cell r="L21">
            <v>26.48</v>
          </cell>
        </row>
        <row r="24">
          <cell r="D24">
            <v>85</v>
          </cell>
          <cell r="E24">
            <v>85</v>
          </cell>
          <cell r="F24">
            <v>85</v>
          </cell>
          <cell r="G24">
            <v>85</v>
          </cell>
          <cell r="H24">
            <v>85</v>
          </cell>
          <cell r="I24">
            <v>85</v>
          </cell>
          <cell r="J24">
            <v>85</v>
          </cell>
          <cell r="K24">
            <v>85</v>
          </cell>
          <cell r="L24">
            <v>75</v>
          </cell>
        </row>
        <row r="27">
          <cell r="D27">
            <v>15</v>
          </cell>
          <cell r="E27">
            <v>9.2899999999999991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15</v>
          </cell>
          <cell r="K27">
            <v>15</v>
          </cell>
          <cell r="L27">
            <v>15</v>
          </cell>
        </row>
        <row r="30">
          <cell r="D30">
            <v>33</v>
          </cell>
          <cell r="E30">
            <v>8.0990000000000002</v>
          </cell>
          <cell r="F30">
            <v>33</v>
          </cell>
          <cell r="G30">
            <v>33</v>
          </cell>
          <cell r="H30">
            <v>33</v>
          </cell>
          <cell r="I30">
            <v>33</v>
          </cell>
          <cell r="J30">
            <v>33</v>
          </cell>
          <cell r="K30">
            <v>33</v>
          </cell>
          <cell r="L30">
            <v>10</v>
          </cell>
        </row>
        <row r="32">
          <cell r="B32" t="str">
            <v>Выплаты &lt;______________&gt;: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Выплаты &lt;______________&gt;: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7"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</row>
        <row r="51">
          <cell r="E51">
            <v>377</v>
          </cell>
        </row>
        <row r="52">
          <cell r="D52">
            <v>383</v>
          </cell>
          <cell r="F52">
            <v>4</v>
          </cell>
          <cell r="G52">
            <v>4</v>
          </cell>
          <cell r="H52">
            <v>4</v>
          </cell>
          <cell r="I52">
            <v>4</v>
          </cell>
          <cell r="J52">
            <v>4</v>
          </cell>
          <cell r="K52">
            <v>370</v>
          </cell>
          <cell r="L52">
            <v>370</v>
          </cell>
        </row>
        <row r="57">
          <cell r="D57">
            <v>47.52</v>
          </cell>
          <cell r="E57">
            <v>50.61</v>
          </cell>
          <cell r="F57">
            <v>36.119999999999997</v>
          </cell>
          <cell r="G57">
            <v>40.159999999999997</v>
          </cell>
          <cell r="H57">
            <v>36.119999999999997</v>
          </cell>
          <cell r="I57">
            <v>40.159999999999997</v>
          </cell>
          <cell r="J57">
            <v>40.72</v>
          </cell>
          <cell r="K57">
            <v>36.516146450000001</v>
          </cell>
          <cell r="L57">
            <v>36.516146450000001</v>
          </cell>
        </row>
        <row r="60">
          <cell r="B60" t="str">
            <v>Начальник ПЭО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G6">
            <v>60759</v>
          </cell>
          <cell r="H6">
            <v>61555.49</v>
          </cell>
          <cell r="I6">
            <v>61516</v>
          </cell>
          <cell r="J6">
            <v>61950.6</v>
          </cell>
          <cell r="K6">
            <v>61516</v>
          </cell>
          <cell r="L6">
            <v>61950.600000000006</v>
          </cell>
          <cell r="M6">
            <v>62342</v>
          </cell>
          <cell r="N6">
            <v>63310.8</v>
          </cell>
          <cell r="O6">
            <v>63310.80000000001</v>
          </cell>
          <cell r="P6">
            <v>101.34274010013655</v>
          </cell>
          <cell r="Q6">
            <v>0</v>
          </cell>
          <cell r="R6">
            <v>102.91761492944926</v>
          </cell>
          <cell r="S6">
            <v>99.935846502074796</v>
          </cell>
          <cell r="T6">
            <v>102.91761492944926</v>
          </cell>
          <cell r="U6">
            <v>102.19562038140066</v>
          </cell>
          <cell r="V6">
            <v>104.19987162395697</v>
          </cell>
          <cell r="W6">
            <v>102.85158967949084</v>
          </cell>
        </row>
        <row r="7">
          <cell r="G7">
            <v>72375</v>
          </cell>
          <cell r="H7">
            <v>70325.099999999991</v>
          </cell>
          <cell r="I7">
            <v>73010</v>
          </cell>
          <cell r="J7">
            <v>73500</v>
          </cell>
          <cell r="K7">
            <v>73010</v>
          </cell>
          <cell r="L7">
            <v>73500</v>
          </cell>
          <cell r="M7">
            <v>72150</v>
          </cell>
          <cell r="N7">
            <v>72150</v>
          </cell>
          <cell r="O7">
            <v>72150</v>
          </cell>
          <cell r="P7">
            <v>98.822079167237362</v>
          </cell>
          <cell r="Q7">
            <v>0</v>
          </cell>
          <cell r="R7">
            <v>98.822079167237362</v>
          </cell>
          <cell r="S7">
            <v>103.81784028746495</v>
          </cell>
          <cell r="T7">
            <v>98.822079167237362</v>
          </cell>
          <cell r="U7">
            <v>98.163265306122454</v>
          </cell>
          <cell r="V7">
            <v>99.689119170984455</v>
          </cell>
          <cell r="W7">
            <v>102.59494831859466</v>
          </cell>
        </row>
        <row r="8">
          <cell r="G8">
            <v>412662.10959999997</v>
          </cell>
          <cell r="H8">
            <v>333416.06287640001</v>
          </cell>
          <cell r="I8">
            <v>424432.06207999995</v>
          </cell>
          <cell r="J8">
            <v>404432.06207999995</v>
          </cell>
          <cell r="K8">
            <v>424432.06207999995</v>
          </cell>
          <cell r="L8">
            <v>404432.06207999995</v>
          </cell>
          <cell r="M8">
            <v>514981.00199999998</v>
          </cell>
          <cell r="N8">
            <v>599695.38935999991</v>
          </cell>
          <cell r="O8">
            <v>603125.11800000002</v>
          </cell>
          <cell r="P8">
            <v>121.33414225971759</v>
          </cell>
          <cell r="Q8">
            <v>0</v>
          </cell>
          <cell r="R8">
            <v>141.29361161385708</v>
          </cell>
          <cell r="S8">
            <v>127.29802470174938</v>
          </cell>
          <cell r="T8">
            <v>142.10168643817457</v>
          </cell>
          <cell r="U8">
            <v>149.12890805395566</v>
          </cell>
          <cell r="V8">
            <v>146.15471204386051</v>
          </cell>
          <cell r="W8">
            <v>180.89263990366993</v>
          </cell>
        </row>
        <row r="9">
          <cell r="G9">
            <v>412662.10959999997</v>
          </cell>
          <cell r="H9">
            <v>333416.06287640001</v>
          </cell>
          <cell r="I9">
            <v>424432.06207999995</v>
          </cell>
          <cell r="J9">
            <v>404432.06207999995</v>
          </cell>
          <cell r="K9">
            <v>424432.06207999995</v>
          </cell>
          <cell r="L9">
            <v>404432.06207999995</v>
          </cell>
          <cell r="M9">
            <v>514981.00199999998</v>
          </cell>
          <cell r="N9">
            <v>599695.38935999991</v>
          </cell>
          <cell r="O9">
            <v>603125.11800000002</v>
          </cell>
          <cell r="P9">
            <v>121.33414225971759</v>
          </cell>
          <cell r="Q9">
            <v>0</v>
          </cell>
          <cell r="R9">
            <v>141.29361161385708</v>
          </cell>
          <cell r="S9">
            <v>127.29802470174938</v>
          </cell>
          <cell r="T9">
            <v>142.10168643817457</v>
          </cell>
          <cell r="U9">
            <v>149.12890805395566</v>
          </cell>
          <cell r="V9">
            <v>146.15471204386051</v>
          </cell>
          <cell r="W9">
            <v>180.89263990366993</v>
          </cell>
        </row>
        <row r="10">
          <cell r="G10">
            <v>675859</v>
          </cell>
          <cell r="H10">
            <v>662735.80099999998</v>
          </cell>
          <cell r="I10">
            <v>676819.66</v>
          </cell>
          <cell r="J10">
            <v>676819.66</v>
          </cell>
          <cell r="K10">
            <v>676819.65999999992</v>
          </cell>
          <cell r="L10">
            <v>676819.65999999992</v>
          </cell>
          <cell r="M10">
            <v>694190</v>
          </cell>
          <cell r="N10">
            <v>705489.72</v>
          </cell>
          <cell r="O10">
            <v>717398.5</v>
          </cell>
          <cell r="P10">
            <v>102.56646504624291</v>
          </cell>
          <cell r="Q10">
            <v>0</v>
          </cell>
          <cell r="R10">
            <v>104.23599692715784</v>
          </cell>
          <cell r="S10">
            <v>102.12510912776236</v>
          </cell>
          <cell r="T10">
            <v>105.99551732879628</v>
          </cell>
          <cell r="U10">
            <v>105.99551732879628</v>
          </cell>
          <cell r="V10">
            <v>106.1461784188714</v>
          </cell>
          <cell r="W10">
            <v>108.24803774256947</v>
          </cell>
        </row>
        <row r="11">
          <cell r="G11">
            <v>610.57426119945137</v>
          </cell>
          <cell r="H11">
            <v>503.09046587389662</v>
          </cell>
          <cell r="I11">
            <v>627.09771474427907</v>
          </cell>
          <cell r="J11">
            <v>597.54774570230416</v>
          </cell>
          <cell r="K11">
            <v>627.09771474427907</v>
          </cell>
          <cell r="L11">
            <v>597.54774570230416</v>
          </cell>
          <cell r="M11">
            <v>741.84445468819774</v>
          </cell>
          <cell r="N11">
            <v>850.04128672491481</v>
          </cell>
          <cell r="O11">
            <v>840.71142886415294</v>
          </cell>
          <cell r="P11">
            <v>118.29806380186072</v>
          </cell>
          <cell r="Q11">
            <v>0</v>
          </cell>
          <cell r="R11">
            <v>135.55164797108992</v>
          </cell>
          <cell r="S11">
            <v>124.64909539777797</v>
          </cell>
          <cell r="T11">
            <v>134.06386422680271</v>
          </cell>
          <cell r="U11">
            <v>140.69359894849171</v>
          </cell>
          <cell r="V11">
            <v>137.69192091599231</v>
          </cell>
          <cell r="W11">
            <v>167.10939401401487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G15">
            <v>412662.10959999997</v>
          </cell>
          <cell r="H15">
            <v>333416.06287640001</v>
          </cell>
          <cell r="I15">
            <v>424432.06207999995</v>
          </cell>
          <cell r="J15">
            <v>404432.06207999995</v>
          </cell>
          <cell r="K15">
            <v>424432.06207999995</v>
          </cell>
          <cell r="L15">
            <v>404432.06207999995</v>
          </cell>
          <cell r="M15">
            <v>514981.00199999998</v>
          </cell>
          <cell r="N15">
            <v>599695.38935999991</v>
          </cell>
          <cell r="O15">
            <v>603125.11800000002</v>
          </cell>
          <cell r="P15">
            <v>121.33414225971759</v>
          </cell>
          <cell r="Q15">
            <v>0</v>
          </cell>
          <cell r="R15">
            <v>141.29361161385708</v>
          </cell>
          <cell r="S15">
            <v>127.29802470174938</v>
          </cell>
          <cell r="T15">
            <v>142.10168643817457</v>
          </cell>
          <cell r="U15">
            <v>149.12890805395566</v>
          </cell>
          <cell r="V15">
            <v>146.15471204386051</v>
          </cell>
          <cell r="W15">
            <v>180.89263990366993</v>
          </cell>
        </row>
        <row r="16">
          <cell r="G16">
            <v>338</v>
          </cell>
          <cell r="H16">
            <v>365.33699999999999</v>
          </cell>
          <cell r="I16">
            <v>335</v>
          </cell>
          <cell r="J16">
            <v>345.8</v>
          </cell>
          <cell r="K16">
            <v>335</v>
          </cell>
          <cell r="L16">
            <v>345.8</v>
          </cell>
          <cell r="M16">
            <v>349</v>
          </cell>
          <cell r="N16">
            <v>349</v>
          </cell>
          <cell r="O16">
            <v>349</v>
          </cell>
          <cell r="P16">
            <v>104.17910447761194</v>
          </cell>
          <cell r="Q16">
            <v>0</v>
          </cell>
          <cell r="R16">
            <v>104.17910447761194</v>
          </cell>
          <cell r="S16">
            <v>91.696159983795795</v>
          </cell>
          <cell r="T16">
            <v>104.17910447761194</v>
          </cell>
          <cell r="U16">
            <v>100.9253903990746</v>
          </cell>
          <cell r="V16">
            <v>103.2544378698225</v>
          </cell>
          <cell r="W16">
            <v>95.528238311476798</v>
          </cell>
        </row>
        <row r="17">
          <cell r="G17">
            <v>1806</v>
          </cell>
          <cell r="H17">
            <v>1948.9</v>
          </cell>
          <cell r="I17">
            <v>1850</v>
          </cell>
          <cell r="J17">
            <v>2010</v>
          </cell>
          <cell r="K17">
            <v>1850</v>
          </cell>
          <cell r="L17">
            <v>2010</v>
          </cell>
          <cell r="M17">
            <v>1832</v>
          </cell>
          <cell r="N17">
            <v>1832</v>
          </cell>
          <cell r="O17">
            <v>1832</v>
          </cell>
          <cell r="P17">
            <v>99.027027027027032</v>
          </cell>
          <cell r="Q17">
            <v>0</v>
          </cell>
          <cell r="R17">
            <v>99.027027027027032</v>
          </cell>
          <cell r="S17">
            <v>94.925342500897941</v>
          </cell>
          <cell r="T17">
            <v>99.027027027027032</v>
          </cell>
          <cell r="U17">
            <v>91.144278606965173</v>
          </cell>
          <cell r="V17">
            <v>101.43964562569214</v>
          </cell>
          <cell r="W17">
            <v>94.001744573862183</v>
          </cell>
        </row>
        <row r="18">
          <cell r="G18">
            <v>3358.6559999999999</v>
          </cell>
          <cell r="H18">
            <v>2520.5147999999999</v>
          </cell>
          <cell r="I18">
            <v>4290.9983999999995</v>
          </cell>
          <cell r="J18">
            <v>4290.9983999999995</v>
          </cell>
          <cell r="K18">
            <v>4290.9983999999995</v>
          </cell>
          <cell r="L18">
            <v>4290.9983999999995</v>
          </cell>
          <cell r="M18">
            <v>9305.0496000000003</v>
          </cell>
          <cell r="N18">
            <v>8393.6447999999982</v>
          </cell>
          <cell r="O18">
            <v>8393.6447999999982</v>
          </cell>
          <cell r="P18">
            <v>216.85045606169422</v>
          </cell>
          <cell r="Q18">
            <v>0</v>
          </cell>
          <cell r="R18">
            <v>195.61053203841789</v>
          </cell>
          <cell r="S18">
            <v>170.24293608591387</v>
          </cell>
          <cell r="T18">
            <v>195.61053203841789</v>
          </cell>
          <cell r="U18">
            <v>195.61053203841789</v>
          </cell>
          <cell r="V18">
            <v>249.91082147144564</v>
          </cell>
          <cell r="W18">
            <v>333.01311303547982</v>
          </cell>
        </row>
        <row r="19">
          <cell r="G19">
            <v>3358.6559999999999</v>
          </cell>
          <cell r="H19">
            <v>2520.5147999999999</v>
          </cell>
          <cell r="I19">
            <v>4290.9983999999995</v>
          </cell>
          <cell r="J19">
            <v>4290.9983999999995</v>
          </cell>
          <cell r="K19">
            <v>4290.9983999999995</v>
          </cell>
          <cell r="L19">
            <v>4290.9983999999995</v>
          </cell>
          <cell r="M19">
            <v>9305.0496000000003</v>
          </cell>
          <cell r="N19">
            <v>8393.6447999999982</v>
          </cell>
          <cell r="O19">
            <v>8393.6447999999982</v>
          </cell>
          <cell r="P19">
            <v>216.85045606169422</v>
          </cell>
          <cell r="Q19">
            <v>0</v>
          </cell>
          <cell r="R19">
            <v>195.61053203841789</v>
          </cell>
          <cell r="S19">
            <v>170.24293608591387</v>
          </cell>
          <cell r="T19">
            <v>195.61053203841789</v>
          </cell>
          <cell r="U19">
            <v>195.61053203841789</v>
          </cell>
          <cell r="V19">
            <v>249.91082147144564</v>
          </cell>
          <cell r="W19">
            <v>333.01311303547982</v>
          </cell>
        </row>
        <row r="20">
          <cell r="G20">
            <v>13720</v>
          </cell>
          <cell r="H20">
            <v>10074</v>
          </cell>
          <cell r="I20">
            <v>14899.3</v>
          </cell>
          <cell r="J20">
            <v>14899.3</v>
          </cell>
          <cell r="K20">
            <v>14899.3</v>
          </cell>
          <cell r="L20">
            <v>14899.3</v>
          </cell>
          <cell r="M20">
            <v>29372</v>
          </cell>
          <cell r="N20">
            <v>29144.6</v>
          </cell>
          <cell r="O20">
            <v>29144.6</v>
          </cell>
          <cell r="P20">
            <v>197.1367782379038</v>
          </cell>
          <cell r="Q20">
            <v>0</v>
          </cell>
          <cell r="R20">
            <v>195.61053203841792</v>
          </cell>
          <cell r="S20">
            <v>147.89855072463766</v>
          </cell>
          <cell r="T20">
            <v>195.61053203841792</v>
          </cell>
          <cell r="U20">
            <v>195.61053203841792</v>
          </cell>
          <cell r="V20">
            <v>212.42419825072884</v>
          </cell>
          <cell r="W20">
            <v>289.30514194957311</v>
          </cell>
        </row>
        <row r="21">
          <cell r="G21">
            <v>244.8</v>
          </cell>
          <cell r="H21">
            <v>250.2</v>
          </cell>
          <cell r="I21">
            <v>288</v>
          </cell>
          <cell r="J21">
            <v>288</v>
          </cell>
          <cell r="K21">
            <v>288</v>
          </cell>
          <cell r="L21">
            <v>288</v>
          </cell>
          <cell r="M21">
            <v>316.8</v>
          </cell>
          <cell r="N21">
            <v>288</v>
          </cell>
          <cell r="O21">
            <v>288</v>
          </cell>
          <cell r="P21">
            <v>110</v>
          </cell>
          <cell r="Q21">
            <v>0</v>
          </cell>
          <cell r="R21">
            <v>100</v>
          </cell>
          <cell r="S21">
            <v>115.10791366906474</v>
          </cell>
          <cell r="T21">
            <v>100</v>
          </cell>
          <cell r="U21">
            <v>100</v>
          </cell>
          <cell r="V21">
            <v>117.64705882352942</v>
          </cell>
          <cell r="W21">
            <v>115.10791366906474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G25">
            <v>3358.6559999999999</v>
          </cell>
          <cell r="H25">
            <v>2520.5147999999999</v>
          </cell>
          <cell r="I25">
            <v>4290.9983999999995</v>
          </cell>
          <cell r="J25">
            <v>4290.9983999999995</v>
          </cell>
          <cell r="K25">
            <v>4290.9983999999995</v>
          </cell>
          <cell r="L25">
            <v>4290.9983999999995</v>
          </cell>
          <cell r="M25">
            <v>9305.0496000000003</v>
          </cell>
          <cell r="N25">
            <v>8393.6447999999982</v>
          </cell>
          <cell r="O25">
            <v>8393.6447999999982</v>
          </cell>
          <cell r="P25">
            <v>216.85045606169422</v>
          </cell>
          <cell r="Q25">
            <v>0</v>
          </cell>
          <cell r="R25">
            <v>195.61053203841789</v>
          </cell>
          <cell r="S25">
            <v>170.24293608591387</v>
          </cell>
          <cell r="T25">
            <v>195.61053203841789</v>
          </cell>
          <cell r="U25">
            <v>195.61053203841789</v>
          </cell>
          <cell r="V25">
            <v>249.91082147144564</v>
          </cell>
          <cell r="W25">
            <v>333.01311303547982</v>
          </cell>
        </row>
        <row r="26">
          <cell r="G26">
            <v>158</v>
          </cell>
          <cell r="H26">
            <v>148.398</v>
          </cell>
          <cell r="I26">
            <v>174.8</v>
          </cell>
          <cell r="J26">
            <v>192.8</v>
          </cell>
          <cell r="K26">
            <v>174.8</v>
          </cell>
          <cell r="L26">
            <v>192.8</v>
          </cell>
          <cell r="M26">
            <v>196.9</v>
          </cell>
          <cell r="N26">
            <v>148</v>
          </cell>
          <cell r="O26">
            <v>148</v>
          </cell>
          <cell r="P26">
            <v>112.64302059496565</v>
          </cell>
          <cell r="Q26">
            <v>0</v>
          </cell>
          <cell r="R26">
            <v>84.668192219679625</v>
          </cell>
          <cell r="S26">
            <v>117.79134489683149</v>
          </cell>
          <cell r="T26">
            <v>84.668192219679625</v>
          </cell>
          <cell r="U26">
            <v>76.763485477178421</v>
          </cell>
          <cell r="V26">
            <v>93.670886075949369</v>
          </cell>
          <cell r="W26">
            <v>99.731802315395086</v>
          </cell>
        </row>
        <row r="27">
          <cell r="G27">
            <v>500</v>
          </cell>
          <cell r="H27">
            <v>391.2</v>
          </cell>
          <cell r="I27">
            <v>460</v>
          </cell>
          <cell r="J27">
            <v>415</v>
          </cell>
          <cell r="K27">
            <v>460</v>
          </cell>
          <cell r="L27">
            <v>415</v>
          </cell>
          <cell r="M27">
            <v>410</v>
          </cell>
          <cell r="N27">
            <v>410</v>
          </cell>
          <cell r="O27">
            <v>410</v>
          </cell>
          <cell r="P27">
            <v>89.130434782608688</v>
          </cell>
          <cell r="Q27">
            <v>0</v>
          </cell>
          <cell r="R27">
            <v>89.130434782608688</v>
          </cell>
          <cell r="S27">
            <v>117.58691206543968</v>
          </cell>
          <cell r="T27">
            <v>89.130434782608688</v>
          </cell>
          <cell r="U27">
            <v>98.795180722891558</v>
          </cell>
          <cell r="V27">
            <v>82</v>
          </cell>
          <cell r="W27">
            <v>104.80572597137015</v>
          </cell>
        </row>
        <row r="28">
          <cell r="G28">
            <v>812.73599999999999</v>
          </cell>
          <cell r="H28">
            <v>716.41180800000006</v>
          </cell>
          <cell r="I28">
            <v>883.00800000000004</v>
          </cell>
          <cell r="J28">
            <v>883.00800000000004</v>
          </cell>
          <cell r="K28">
            <v>883.00800000000004</v>
          </cell>
          <cell r="L28">
            <v>883.00800000000004</v>
          </cell>
          <cell r="M28">
            <v>894.00959999999998</v>
          </cell>
          <cell r="N28">
            <v>812.73599999999999</v>
          </cell>
          <cell r="O28">
            <v>812.73599999999999</v>
          </cell>
          <cell r="P28">
            <v>101.24592302674493</v>
          </cell>
          <cell r="Q28">
            <v>0</v>
          </cell>
          <cell r="R28">
            <v>92.041748206131757</v>
          </cell>
          <cell r="S28">
            <v>123.25424987970047</v>
          </cell>
          <cell r="T28">
            <v>92.041748206131757</v>
          </cell>
          <cell r="U28">
            <v>92.041748206131757</v>
          </cell>
          <cell r="V28">
            <v>100</v>
          </cell>
          <cell r="W28">
            <v>113.44536632763035</v>
          </cell>
        </row>
        <row r="29">
          <cell r="G29">
            <v>812.73599999999999</v>
          </cell>
          <cell r="H29">
            <v>716.41180800000006</v>
          </cell>
          <cell r="I29">
            <v>883.00800000000004</v>
          </cell>
          <cell r="J29">
            <v>883.00800000000004</v>
          </cell>
          <cell r="K29">
            <v>883.00800000000004</v>
          </cell>
          <cell r="L29">
            <v>883.00800000000004</v>
          </cell>
          <cell r="M29">
            <v>894.00959999999998</v>
          </cell>
          <cell r="N29">
            <v>812.73599999999999</v>
          </cell>
          <cell r="O29">
            <v>812.73599999999999</v>
          </cell>
          <cell r="P29">
            <v>101.24592302674493</v>
          </cell>
          <cell r="Q29">
            <v>0</v>
          </cell>
          <cell r="R29">
            <v>92.041748206131757</v>
          </cell>
          <cell r="S29">
            <v>123.25424987970047</v>
          </cell>
          <cell r="T29">
            <v>92.041748206131757</v>
          </cell>
          <cell r="U29">
            <v>92.041748206131757</v>
          </cell>
          <cell r="V29">
            <v>100</v>
          </cell>
          <cell r="W29">
            <v>113.44536632763035</v>
          </cell>
        </row>
        <row r="30">
          <cell r="G30">
            <v>2822</v>
          </cell>
          <cell r="H30">
            <v>2487.5410000000002</v>
          </cell>
          <cell r="I30">
            <v>3066</v>
          </cell>
          <cell r="J30">
            <v>3066</v>
          </cell>
          <cell r="K30">
            <v>3066</v>
          </cell>
          <cell r="L30">
            <v>3066</v>
          </cell>
          <cell r="M30">
            <v>2822</v>
          </cell>
          <cell r="N30">
            <v>2822</v>
          </cell>
          <cell r="O30">
            <v>2822</v>
          </cell>
          <cell r="P30">
            <v>92.041748206131771</v>
          </cell>
          <cell r="Q30">
            <v>0</v>
          </cell>
          <cell r="R30">
            <v>92.041748206131771</v>
          </cell>
          <cell r="S30">
            <v>123.25424987970047</v>
          </cell>
          <cell r="T30">
            <v>92.041748206131771</v>
          </cell>
          <cell r="U30">
            <v>92.041748206131771</v>
          </cell>
          <cell r="V30">
            <v>100</v>
          </cell>
          <cell r="W30">
            <v>113.44536632763038</v>
          </cell>
        </row>
        <row r="31">
          <cell r="G31">
            <v>288</v>
          </cell>
          <cell r="H31">
            <v>288</v>
          </cell>
          <cell r="I31">
            <v>288</v>
          </cell>
          <cell r="J31">
            <v>288</v>
          </cell>
          <cell r="K31">
            <v>288</v>
          </cell>
          <cell r="L31">
            <v>288</v>
          </cell>
          <cell r="M31">
            <v>316.8</v>
          </cell>
          <cell r="N31">
            <v>288</v>
          </cell>
          <cell r="O31">
            <v>288</v>
          </cell>
          <cell r="P31">
            <v>110</v>
          </cell>
          <cell r="Q31">
            <v>0</v>
          </cell>
          <cell r="R31">
            <v>100</v>
          </cell>
          <cell r="S31">
            <v>100</v>
          </cell>
          <cell r="T31">
            <v>100</v>
          </cell>
          <cell r="U31">
            <v>100</v>
          </cell>
          <cell r="V31">
            <v>100</v>
          </cell>
          <cell r="W31">
            <v>100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G35">
            <v>812.73599999999999</v>
          </cell>
          <cell r="H35">
            <v>716.41180800000006</v>
          </cell>
          <cell r="I35">
            <v>883.00800000000004</v>
          </cell>
          <cell r="J35">
            <v>883.00800000000004</v>
          </cell>
          <cell r="K35">
            <v>883.00800000000004</v>
          </cell>
          <cell r="L35">
            <v>883.00800000000004</v>
          </cell>
          <cell r="M35">
            <v>894.00959999999998</v>
          </cell>
          <cell r="N35">
            <v>812.73599999999999</v>
          </cell>
          <cell r="O35">
            <v>812.73599999999999</v>
          </cell>
          <cell r="P35">
            <v>101.24592302674493</v>
          </cell>
          <cell r="Q35">
            <v>0</v>
          </cell>
          <cell r="R35">
            <v>92.041748206131757</v>
          </cell>
          <cell r="S35">
            <v>123.25424987970047</v>
          </cell>
          <cell r="T35">
            <v>92.041748206131757</v>
          </cell>
          <cell r="U35">
            <v>92.041748206131757</v>
          </cell>
          <cell r="V35">
            <v>100</v>
          </cell>
          <cell r="W35">
            <v>113.44536632763035</v>
          </cell>
        </row>
        <row r="36">
          <cell r="G36">
            <v>35</v>
          </cell>
          <cell r="H36">
            <v>34.914000000000001</v>
          </cell>
          <cell r="I36">
            <v>35</v>
          </cell>
          <cell r="J36">
            <v>35.799999999999997</v>
          </cell>
          <cell r="K36">
            <v>35</v>
          </cell>
          <cell r="L36">
            <v>35.799999999999997</v>
          </cell>
          <cell r="M36">
            <v>33</v>
          </cell>
          <cell r="N36">
            <v>33.6</v>
          </cell>
          <cell r="O36">
            <v>33.6</v>
          </cell>
          <cell r="P36">
            <v>94.285714285714278</v>
          </cell>
          <cell r="Q36">
            <v>0</v>
          </cell>
          <cell r="R36">
            <v>96.000000000000014</v>
          </cell>
          <cell r="S36">
            <v>100.24631952798305</v>
          </cell>
          <cell r="T36">
            <v>96.000000000000014</v>
          </cell>
          <cell r="U36">
            <v>93.854748603351965</v>
          </cell>
          <cell r="V36">
            <v>96.000000000000014</v>
          </cell>
          <cell r="W36">
            <v>96.236466746863726</v>
          </cell>
        </row>
        <row r="37">
          <cell r="G37">
            <v>185</v>
          </cell>
          <cell r="H37">
            <v>186.5</v>
          </cell>
          <cell r="I37">
            <v>170</v>
          </cell>
          <cell r="J37">
            <v>190</v>
          </cell>
          <cell r="K37">
            <v>170</v>
          </cell>
          <cell r="L37">
            <v>190</v>
          </cell>
          <cell r="M37">
            <v>172</v>
          </cell>
          <cell r="N37">
            <v>172</v>
          </cell>
          <cell r="O37">
            <v>172</v>
          </cell>
          <cell r="P37">
            <v>101.17647058823529</v>
          </cell>
          <cell r="Q37">
            <v>0</v>
          </cell>
          <cell r="R37">
            <v>101.17647058823529</v>
          </cell>
          <cell r="S37">
            <v>91.152815013404833</v>
          </cell>
          <cell r="T37">
            <v>101.17647058823529</v>
          </cell>
          <cell r="U37">
            <v>90.526315789473685</v>
          </cell>
          <cell r="V37">
            <v>92.972972972972983</v>
          </cell>
          <cell r="W37">
            <v>92.225201072386056</v>
          </cell>
        </row>
        <row r="38">
          <cell r="G38">
            <v>1896.22</v>
          </cell>
          <cell r="H38">
            <v>1581.47802</v>
          </cell>
          <cell r="I38">
            <v>1984.9996799999999</v>
          </cell>
          <cell r="J38">
            <v>1984.9996799999999</v>
          </cell>
          <cell r="K38">
            <v>1984.9996799999999</v>
          </cell>
          <cell r="L38">
            <v>1984.9996799999999</v>
          </cell>
          <cell r="M38">
            <v>1989.5039999999999</v>
          </cell>
          <cell r="N38">
            <v>1862.0928000000001</v>
          </cell>
          <cell r="O38">
            <v>1862.0928000000001</v>
          </cell>
          <cell r="P38">
            <v>100.22691792071221</v>
          </cell>
          <cell r="Q38">
            <v>0</v>
          </cell>
          <cell r="R38">
            <v>93.808216634070192</v>
          </cell>
          <cell r="S38">
            <v>125.51547697134609</v>
          </cell>
          <cell r="T38">
            <v>93.808216634070192</v>
          </cell>
          <cell r="U38">
            <v>93.808216634070192</v>
          </cell>
          <cell r="V38">
            <v>98.200251025724867</v>
          </cell>
          <cell r="W38">
            <v>117.74383054656683</v>
          </cell>
        </row>
        <row r="39">
          <cell r="G39">
            <v>1896.22</v>
          </cell>
          <cell r="H39">
            <v>1581.47802</v>
          </cell>
          <cell r="I39">
            <v>1984.9996799999999</v>
          </cell>
          <cell r="J39">
            <v>1984.9996799999999</v>
          </cell>
          <cell r="K39">
            <v>1984.9996799999999</v>
          </cell>
          <cell r="L39">
            <v>1984.9996799999999</v>
          </cell>
          <cell r="M39">
            <v>1989.5039999999999</v>
          </cell>
          <cell r="N39">
            <v>1862.0928000000001</v>
          </cell>
          <cell r="O39">
            <v>1862.0928000000001</v>
          </cell>
          <cell r="P39">
            <v>100.22691792071221</v>
          </cell>
          <cell r="Q39">
            <v>0</v>
          </cell>
          <cell r="R39">
            <v>93.808216634070192</v>
          </cell>
          <cell r="S39">
            <v>125.51547697134609</v>
          </cell>
          <cell r="T39">
            <v>93.808216634070192</v>
          </cell>
          <cell r="U39">
            <v>93.808216634070192</v>
          </cell>
          <cell r="V39">
            <v>98.200251025724867</v>
          </cell>
          <cell r="W39">
            <v>117.74383054656683</v>
          </cell>
        </row>
        <row r="40">
          <cell r="G40">
            <v>7746</v>
          </cell>
          <cell r="H40">
            <v>6298.2</v>
          </cell>
          <cell r="I40">
            <v>6892.36</v>
          </cell>
          <cell r="J40">
            <v>6892.36</v>
          </cell>
          <cell r="K40">
            <v>6892.36</v>
          </cell>
          <cell r="L40">
            <v>6892.36</v>
          </cell>
          <cell r="M40">
            <v>6280</v>
          </cell>
          <cell r="N40">
            <v>6465.6</v>
          </cell>
          <cell r="O40">
            <v>6465.6</v>
          </cell>
          <cell r="P40">
            <v>91.115379927920188</v>
          </cell>
          <cell r="Q40">
            <v>0</v>
          </cell>
          <cell r="R40">
            <v>93.808216634070192</v>
          </cell>
          <cell r="S40">
            <v>109.43380648439236</v>
          </cell>
          <cell r="T40">
            <v>93.808216634070192</v>
          </cell>
          <cell r="U40">
            <v>93.808216634070192</v>
          </cell>
          <cell r="V40">
            <v>83.470178156467853</v>
          </cell>
          <cell r="W40">
            <v>102.65790225778795</v>
          </cell>
        </row>
        <row r="41">
          <cell r="G41">
            <v>244.7998967208882</v>
          </cell>
          <cell r="H41">
            <v>251.1</v>
          </cell>
          <cell r="I41">
            <v>288</v>
          </cell>
          <cell r="J41">
            <v>288</v>
          </cell>
          <cell r="K41">
            <v>288</v>
          </cell>
          <cell r="L41">
            <v>288</v>
          </cell>
          <cell r="M41">
            <v>316.8</v>
          </cell>
          <cell r="N41">
            <v>288</v>
          </cell>
          <cell r="O41">
            <v>288</v>
          </cell>
          <cell r="P41">
            <v>110</v>
          </cell>
          <cell r="Q41">
            <v>0</v>
          </cell>
          <cell r="R41">
            <v>100</v>
          </cell>
          <cell r="S41">
            <v>114.6953405017921</v>
          </cell>
          <cell r="T41">
            <v>100</v>
          </cell>
          <cell r="U41">
            <v>100</v>
          </cell>
          <cell r="V41">
            <v>117.64710845787936</v>
          </cell>
          <cell r="W41">
            <v>114.6953405017921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G45">
            <v>1896.22</v>
          </cell>
          <cell r="H45">
            <v>1581.47802</v>
          </cell>
          <cell r="I45">
            <v>1984.9996799999999</v>
          </cell>
          <cell r="J45">
            <v>1984.9996799999999</v>
          </cell>
          <cell r="K45">
            <v>1984.9996799999999</v>
          </cell>
          <cell r="L45">
            <v>1984.9996799999999</v>
          </cell>
          <cell r="M45">
            <v>1989.5039999999999</v>
          </cell>
          <cell r="N45">
            <v>1862.0928000000001</v>
          </cell>
          <cell r="O45">
            <v>1862.0928000000001</v>
          </cell>
          <cell r="P45">
            <v>100.22691792071221</v>
          </cell>
          <cell r="Q45">
            <v>0</v>
          </cell>
          <cell r="R45">
            <v>93.808216634070192</v>
          </cell>
          <cell r="S45">
            <v>125.51547697134609</v>
          </cell>
          <cell r="T45">
            <v>93.808216634070192</v>
          </cell>
          <cell r="U45">
            <v>93.808216634070192</v>
          </cell>
          <cell r="V45">
            <v>98.200251025724867</v>
          </cell>
          <cell r="W45">
            <v>117.74383054656683</v>
          </cell>
        </row>
        <row r="46">
          <cell r="G46">
            <v>2665</v>
          </cell>
          <cell r="H46">
            <v>2935</v>
          </cell>
          <cell r="I46">
            <v>2685</v>
          </cell>
          <cell r="J46">
            <v>2944.2</v>
          </cell>
          <cell r="K46">
            <v>2685</v>
          </cell>
          <cell r="L46">
            <v>2944.2</v>
          </cell>
          <cell r="M46">
            <v>2954.1</v>
          </cell>
          <cell r="N46">
            <v>2635</v>
          </cell>
          <cell r="O46">
            <v>2635</v>
          </cell>
          <cell r="P46">
            <v>110.02234636871509</v>
          </cell>
          <cell r="Q46">
            <v>0</v>
          </cell>
          <cell r="R46">
            <v>98.137802607076353</v>
          </cell>
          <cell r="S46">
            <v>91.482112436115841</v>
          </cell>
          <cell r="T46">
            <v>98.137802607076353</v>
          </cell>
          <cell r="U46">
            <v>89.497996060050284</v>
          </cell>
          <cell r="V46">
            <v>98.874296435272043</v>
          </cell>
          <cell r="W46">
            <v>89.778534923339009</v>
          </cell>
        </row>
        <row r="47">
          <cell r="G47">
            <v>2674</v>
          </cell>
          <cell r="H47">
            <v>2427</v>
          </cell>
          <cell r="I47">
            <v>2510</v>
          </cell>
          <cell r="J47">
            <v>2450</v>
          </cell>
          <cell r="K47">
            <v>2510</v>
          </cell>
          <cell r="L47">
            <v>2450</v>
          </cell>
          <cell r="M47">
            <v>2433</v>
          </cell>
          <cell r="N47">
            <v>2433</v>
          </cell>
          <cell r="O47">
            <v>2433</v>
          </cell>
          <cell r="P47">
            <v>96.932270916334659</v>
          </cell>
          <cell r="Q47">
            <v>0</v>
          </cell>
          <cell r="R47">
            <v>96.932270916334659</v>
          </cell>
          <cell r="S47">
            <v>103.41985990935312</v>
          </cell>
          <cell r="T47">
            <v>96.932270916334659</v>
          </cell>
          <cell r="U47">
            <v>99.306122448979593</v>
          </cell>
          <cell r="V47">
            <v>90.987284966342557</v>
          </cell>
          <cell r="W47">
            <v>100.24721878862795</v>
          </cell>
        </row>
        <row r="48">
          <cell r="G48">
            <v>2419.1999999999998</v>
          </cell>
          <cell r="H48">
            <v>2049.3446399999998</v>
          </cell>
          <cell r="I48">
            <v>2504.9951999999998</v>
          </cell>
          <cell r="J48">
            <v>2504.9951999999998</v>
          </cell>
          <cell r="K48">
            <v>2504.9951999999998</v>
          </cell>
          <cell r="L48">
            <v>2504.9951999999998</v>
          </cell>
          <cell r="M48">
            <v>2705.1552000000001</v>
          </cell>
          <cell r="N48">
            <v>2754.9216000000001</v>
          </cell>
          <cell r="O48">
            <v>2754.9216000000001</v>
          </cell>
          <cell r="P48">
            <v>107.99043447268882</v>
          </cell>
          <cell r="Q48">
            <v>0</v>
          </cell>
          <cell r="R48">
            <v>109.97712091424367</v>
          </cell>
          <cell r="S48">
            <v>122.23396451267465</v>
          </cell>
          <cell r="T48">
            <v>109.97712091424367</v>
          </cell>
          <cell r="U48">
            <v>109.97712091424367</v>
          </cell>
          <cell r="V48">
            <v>113.87738095238096</v>
          </cell>
          <cell r="W48">
            <v>134.42939495037791</v>
          </cell>
        </row>
        <row r="49">
          <cell r="G49">
            <v>2419.1999999999998</v>
          </cell>
          <cell r="H49">
            <v>2049.3446399999998</v>
          </cell>
          <cell r="I49">
            <v>2504.9951999999998</v>
          </cell>
          <cell r="J49">
            <v>2504.9951999999998</v>
          </cell>
          <cell r="K49">
            <v>2504.9951999999998</v>
          </cell>
          <cell r="L49">
            <v>2504.9951999999998</v>
          </cell>
          <cell r="M49">
            <v>2705.1552000000001</v>
          </cell>
          <cell r="N49">
            <v>2754.9216000000001</v>
          </cell>
          <cell r="O49">
            <v>2754.9216000000001</v>
          </cell>
          <cell r="P49">
            <v>107.99043447268882</v>
          </cell>
          <cell r="Q49">
            <v>0</v>
          </cell>
          <cell r="R49">
            <v>109.97712091424367</v>
          </cell>
          <cell r="S49">
            <v>122.23396451267465</v>
          </cell>
          <cell r="T49">
            <v>109.97712091424367</v>
          </cell>
          <cell r="U49">
            <v>109.97712091424367</v>
          </cell>
          <cell r="V49">
            <v>113.87738095238096</v>
          </cell>
          <cell r="W49">
            <v>134.42939495037791</v>
          </cell>
        </row>
        <row r="50">
          <cell r="G50">
            <v>8400</v>
          </cell>
          <cell r="H50">
            <v>7115.78</v>
          </cell>
          <cell r="I50">
            <v>8697.9</v>
          </cell>
          <cell r="J50">
            <v>8697.9</v>
          </cell>
          <cell r="K50">
            <v>8697.9</v>
          </cell>
          <cell r="L50">
            <v>8697.9</v>
          </cell>
          <cell r="M50">
            <v>8539</v>
          </cell>
          <cell r="N50">
            <v>9565.7000000000007</v>
          </cell>
          <cell r="O50">
            <v>9565.7000000000007</v>
          </cell>
          <cell r="P50">
            <v>98.173122247898931</v>
          </cell>
          <cell r="Q50">
            <v>0</v>
          </cell>
          <cell r="R50">
            <v>109.97712091424367</v>
          </cell>
          <cell r="S50">
            <v>122.23396451267465</v>
          </cell>
          <cell r="T50">
            <v>109.97712091424367</v>
          </cell>
          <cell r="U50">
            <v>109.97712091424367</v>
          </cell>
          <cell r="V50">
            <v>113.87738095238096</v>
          </cell>
          <cell r="W50">
            <v>134.42939495037791</v>
          </cell>
        </row>
        <row r="51">
          <cell r="G51">
            <v>288</v>
          </cell>
          <cell r="H51">
            <v>288</v>
          </cell>
          <cell r="I51">
            <v>288</v>
          </cell>
          <cell r="J51">
            <v>288</v>
          </cell>
          <cell r="K51">
            <v>288</v>
          </cell>
          <cell r="L51">
            <v>288</v>
          </cell>
          <cell r="M51">
            <v>316.8</v>
          </cell>
          <cell r="N51">
            <v>288</v>
          </cell>
          <cell r="O51">
            <v>288</v>
          </cell>
          <cell r="P51">
            <v>110</v>
          </cell>
          <cell r="Q51">
            <v>0</v>
          </cell>
          <cell r="R51">
            <v>100</v>
          </cell>
          <cell r="S51">
            <v>100</v>
          </cell>
          <cell r="T51">
            <v>100</v>
          </cell>
          <cell r="U51">
            <v>100</v>
          </cell>
          <cell r="V51">
            <v>100</v>
          </cell>
          <cell r="W51">
            <v>100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G55">
            <v>2419.1999999999998</v>
          </cell>
          <cell r="H55">
            <v>2049.3446399999998</v>
          </cell>
          <cell r="I55">
            <v>2504.9951999999998</v>
          </cell>
          <cell r="J55">
            <v>2504.9951999999998</v>
          </cell>
          <cell r="K55">
            <v>2504.9951999999998</v>
          </cell>
          <cell r="L55">
            <v>2504.9951999999998</v>
          </cell>
          <cell r="M55">
            <v>2705.1552000000001</v>
          </cell>
          <cell r="N55">
            <v>2754.9216000000001</v>
          </cell>
          <cell r="O55">
            <v>2754.9216000000001</v>
          </cell>
          <cell r="P55">
            <v>107.99043447268882</v>
          </cell>
          <cell r="Q55">
            <v>0</v>
          </cell>
          <cell r="R55">
            <v>109.97712091424367</v>
          </cell>
          <cell r="S55">
            <v>122.23396451267465</v>
          </cell>
          <cell r="T55">
            <v>109.97712091424367</v>
          </cell>
          <cell r="U55">
            <v>109.97712091424367</v>
          </cell>
          <cell r="V55">
            <v>113.87738095238096</v>
          </cell>
          <cell r="W55">
            <v>134.42939495037791</v>
          </cell>
        </row>
        <row r="58">
          <cell r="G58">
            <v>31824</v>
          </cell>
          <cell r="H58">
            <v>23098.621061999998</v>
          </cell>
          <cell r="I58">
            <v>31520.016</v>
          </cell>
          <cell r="J58">
            <v>31520.016</v>
          </cell>
          <cell r="K58">
            <v>31520.016</v>
          </cell>
          <cell r="L58">
            <v>31520.016</v>
          </cell>
          <cell r="M58">
            <v>36152.582399999999</v>
          </cell>
          <cell r="N58">
            <v>32615.654400000003</v>
          </cell>
          <cell r="O58">
            <v>32615.654400000003</v>
          </cell>
        </row>
        <row r="59">
          <cell r="G59">
            <v>31824</v>
          </cell>
          <cell r="H59">
            <v>23098.621061999998</v>
          </cell>
          <cell r="I59">
            <v>31520.016</v>
          </cell>
          <cell r="J59">
            <v>31520.016</v>
          </cell>
          <cell r="K59">
            <v>31520.016</v>
          </cell>
          <cell r="L59">
            <v>31520.016</v>
          </cell>
          <cell r="M59">
            <v>36152.582399999999</v>
          </cell>
          <cell r="N59">
            <v>32615.654400000003</v>
          </cell>
          <cell r="O59">
            <v>32615.654400000003</v>
          </cell>
        </row>
        <row r="60">
          <cell r="G60">
            <v>130000</v>
          </cell>
          <cell r="H60">
            <v>94241.62</v>
          </cell>
          <cell r="I60">
            <v>109444.5</v>
          </cell>
          <cell r="J60">
            <v>109444.5</v>
          </cell>
          <cell r="K60">
            <v>109444.5</v>
          </cell>
          <cell r="L60">
            <v>109444.5</v>
          </cell>
          <cell r="M60">
            <v>114118</v>
          </cell>
          <cell r="N60">
            <v>113248.8</v>
          </cell>
          <cell r="O60">
            <v>113248.8</v>
          </cell>
        </row>
        <row r="61">
          <cell r="G61">
            <v>244.8</v>
          </cell>
          <cell r="H61">
            <v>245.1</v>
          </cell>
          <cell r="I61">
            <v>288</v>
          </cell>
          <cell r="J61">
            <v>288</v>
          </cell>
          <cell r="K61">
            <v>288</v>
          </cell>
          <cell r="L61">
            <v>288</v>
          </cell>
          <cell r="M61">
            <v>316.8</v>
          </cell>
          <cell r="N61">
            <v>288</v>
          </cell>
          <cell r="O61">
            <v>288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5">
          <cell r="G65">
            <v>31824</v>
          </cell>
          <cell r="H65">
            <v>23098.621061999998</v>
          </cell>
          <cell r="I65">
            <v>31520.016</v>
          </cell>
          <cell r="J65">
            <v>31520.016</v>
          </cell>
          <cell r="K65">
            <v>31520.016</v>
          </cell>
          <cell r="L65">
            <v>31520.016</v>
          </cell>
          <cell r="M65">
            <v>36152.582399999999</v>
          </cell>
          <cell r="N65">
            <v>32615.654400000003</v>
          </cell>
          <cell r="O65">
            <v>32615.654400000003</v>
          </cell>
        </row>
        <row r="68">
          <cell r="G68">
            <v>3863.52</v>
          </cell>
          <cell r="H68">
            <v>2924.0928000000004</v>
          </cell>
          <cell r="I68">
            <v>3192.9983999999999</v>
          </cell>
          <cell r="J68">
            <v>3192.9983999999999</v>
          </cell>
          <cell r="K68">
            <v>3192.9983999999999</v>
          </cell>
          <cell r="L68">
            <v>3192.9983999999999</v>
          </cell>
          <cell r="M68">
            <v>3231.36</v>
          </cell>
          <cell r="N68">
            <v>2591.4009599999999</v>
          </cell>
          <cell r="O68">
            <v>4064.1983999999998</v>
          </cell>
        </row>
        <row r="69">
          <cell r="G69">
            <v>3863.52</v>
          </cell>
          <cell r="H69">
            <v>2924.0928000000004</v>
          </cell>
          <cell r="I69">
            <v>3192.9983999999999</v>
          </cell>
          <cell r="J69">
            <v>3192.9983999999999</v>
          </cell>
          <cell r="K69">
            <v>3192.9983999999999</v>
          </cell>
          <cell r="L69">
            <v>3192.9983999999999</v>
          </cell>
          <cell r="M69">
            <v>3231.36</v>
          </cell>
          <cell r="N69">
            <v>2591.4009599999999</v>
          </cell>
          <cell r="O69">
            <v>4064.1983999999998</v>
          </cell>
        </row>
        <row r="70">
          <cell r="G70">
            <v>13415</v>
          </cell>
          <cell r="H70">
            <v>10153.1</v>
          </cell>
          <cell r="I70">
            <v>11086.8</v>
          </cell>
          <cell r="J70">
            <v>11086.8</v>
          </cell>
          <cell r="K70">
            <v>11086.8</v>
          </cell>
          <cell r="L70">
            <v>11086.8</v>
          </cell>
          <cell r="M70">
            <v>10200</v>
          </cell>
          <cell r="N70">
            <v>8997.92</v>
          </cell>
          <cell r="O70">
            <v>14111.8</v>
          </cell>
        </row>
        <row r="71">
          <cell r="G71">
            <v>288</v>
          </cell>
          <cell r="H71">
            <v>288</v>
          </cell>
          <cell r="I71">
            <v>288</v>
          </cell>
          <cell r="J71">
            <v>288</v>
          </cell>
          <cell r="K71">
            <v>288</v>
          </cell>
          <cell r="L71">
            <v>288</v>
          </cell>
          <cell r="M71">
            <v>316.8</v>
          </cell>
          <cell r="N71">
            <v>288</v>
          </cell>
          <cell r="O71">
            <v>288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5">
          <cell r="G75">
            <v>3863.52</v>
          </cell>
          <cell r="H75">
            <v>2924.0928000000004</v>
          </cell>
          <cell r="I75">
            <v>3192.9983999999999</v>
          </cell>
          <cell r="J75">
            <v>3192.9983999999999</v>
          </cell>
          <cell r="K75">
            <v>3192.9983999999999</v>
          </cell>
          <cell r="L75">
            <v>3192.9983999999999</v>
          </cell>
          <cell r="M75">
            <v>3231.36</v>
          </cell>
          <cell r="N75">
            <v>2591.4009599999999</v>
          </cell>
          <cell r="O75">
            <v>4064.1983999999998</v>
          </cell>
        </row>
        <row r="76">
          <cell r="G76">
            <v>2585</v>
          </cell>
          <cell r="H76">
            <v>2732.3879999999999</v>
          </cell>
          <cell r="I76">
            <v>2375</v>
          </cell>
          <cell r="J76">
            <v>2449.1</v>
          </cell>
          <cell r="K76">
            <v>2375</v>
          </cell>
          <cell r="L76">
            <v>2449.1</v>
          </cell>
          <cell r="M76">
            <v>2630</v>
          </cell>
          <cell r="N76">
            <v>2589.9</v>
          </cell>
          <cell r="O76">
            <v>2589.9</v>
          </cell>
          <cell r="P76">
            <v>110.73684210526315</v>
          </cell>
          <cell r="Q76">
            <v>0</v>
          </cell>
          <cell r="R76">
            <v>109.04842105263157</v>
          </cell>
          <cell r="S76">
            <v>86.920305608134711</v>
          </cell>
          <cell r="T76">
            <v>109.04842105263157</v>
          </cell>
          <cell r="U76">
            <v>105.74905067167532</v>
          </cell>
          <cell r="V76">
            <v>100.18955512572533</v>
          </cell>
          <cell r="W76">
            <v>94.785220839792899</v>
          </cell>
        </row>
        <row r="77">
          <cell r="G77">
            <v>3600</v>
          </cell>
          <cell r="H77">
            <v>3365.2</v>
          </cell>
          <cell r="I77">
            <v>3480</v>
          </cell>
          <cell r="J77">
            <v>3600</v>
          </cell>
          <cell r="K77">
            <v>3480</v>
          </cell>
          <cell r="L77">
            <v>3600</v>
          </cell>
          <cell r="M77">
            <v>3613</v>
          </cell>
          <cell r="N77">
            <v>3613</v>
          </cell>
          <cell r="O77">
            <v>3613</v>
          </cell>
          <cell r="P77">
            <v>103.82183908045977</v>
          </cell>
          <cell r="Q77">
            <v>0</v>
          </cell>
          <cell r="R77">
            <v>103.82183908045977</v>
          </cell>
          <cell r="S77">
            <v>103.41138713895164</v>
          </cell>
          <cell r="T77">
            <v>103.82183908045977</v>
          </cell>
          <cell r="U77">
            <v>100.3611111111111</v>
          </cell>
          <cell r="V77">
            <v>100.3611111111111</v>
          </cell>
          <cell r="W77">
            <v>107.36360394627363</v>
          </cell>
        </row>
        <row r="78">
          <cell r="G78">
            <v>83237.385600000009</v>
          </cell>
          <cell r="H78">
            <v>79076.132226400005</v>
          </cell>
          <cell r="I78">
            <v>103296.0096</v>
          </cell>
          <cell r="J78">
            <v>103296.0096</v>
          </cell>
          <cell r="K78">
            <v>103296.0096</v>
          </cell>
          <cell r="L78">
            <v>103296.0096</v>
          </cell>
          <cell r="M78">
            <v>111637.4688</v>
          </cell>
          <cell r="N78">
            <v>99973.123200000002</v>
          </cell>
          <cell r="O78">
            <v>99973.123200000002</v>
          </cell>
          <cell r="P78">
            <v>108.07529664727727</v>
          </cell>
          <cell r="Q78">
            <v>0</v>
          </cell>
          <cell r="R78">
            <v>96.783141562905058</v>
          </cell>
          <cell r="S78">
            <v>130.62855591401075</v>
          </cell>
          <cell r="T78">
            <v>96.783141562905058</v>
          </cell>
          <cell r="U78">
            <v>96.783141562905058</v>
          </cell>
          <cell r="V78">
            <v>120.10603466142501</v>
          </cell>
          <cell r="W78">
            <v>126.4264201918356</v>
          </cell>
        </row>
        <row r="79">
          <cell r="G79">
            <v>83237.385600000009</v>
          </cell>
          <cell r="H79">
            <v>79076.132226400005</v>
          </cell>
          <cell r="I79">
            <v>103296.0096</v>
          </cell>
          <cell r="J79">
            <v>103296.0096</v>
          </cell>
          <cell r="K79">
            <v>103296.0096</v>
          </cell>
          <cell r="L79">
            <v>103296.0096</v>
          </cell>
          <cell r="M79">
            <v>111637.4688</v>
          </cell>
          <cell r="N79">
            <v>99973.123200000002</v>
          </cell>
          <cell r="O79">
            <v>99973.123200000002</v>
          </cell>
          <cell r="P79">
            <v>108.07529664727727</v>
          </cell>
          <cell r="Q79">
            <v>0</v>
          </cell>
          <cell r="R79">
            <v>96.783141562905058</v>
          </cell>
          <cell r="S79">
            <v>130.62855591401075</v>
          </cell>
          <cell r="T79">
            <v>96.783141562905058</v>
          </cell>
          <cell r="U79">
            <v>96.783141562905058</v>
          </cell>
          <cell r="V79">
            <v>120.10603466142501</v>
          </cell>
          <cell r="W79">
            <v>126.4264201918356</v>
          </cell>
        </row>
        <row r="80">
          <cell r="G80">
            <v>340022</v>
          </cell>
          <cell r="H80">
            <v>322443.86</v>
          </cell>
          <cell r="I80">
            <v>358666.7</v>
          </cell>
          <cell r="J80">
            <v>358666.7</v>
          </cell>
          <cell r="K80">
            <v>358666.7</v>
          </cell>
          <cell r="L80">
            <v>358666.7</v>
          </cell>
          <cell r="M80">
            <v>352391</v>
          </cell>
          <cell r="N80">
            <v>347128.9</v>
          </cell>
          <cell r="O80">
            <v>347128.9</v>
          </cell>
          <cell r="P80">
            <v>98.250269679342964</v>
          </cell>
          <cell r="Q80">
            <v>0</v>
          </cell>
          <cell r="R80">
            <v>96.783141562905058</v>
          </cell>
          <cell r="S80">
            <v>111.23384393177777</v>
          </cell>
          <cell r="T80">
            <v>96.783141562905058</v>
          </cell>
          <cell r="U80">
            <v>96.783141562905058</v>
          </cell>
          <cell r="V80">
            <v>102.09012946221128</v>
          </cell>
          <cell r="W80">
            <v>107.65560863835337</v>
          </cell>
        </row>
        <row r="81">
          <cell r="G81">
            <v>244.8</v>
          </cell>
          <cell r="H81">
            <v>245.24</v>
          </cell>
          <cell r="I81">
            <v>288</v>
          </cell>
          <cell r="J81">
            <v>288</v>
          </cell>
          <cell r="K81">
            <v>288</v>
          </cell>
          <cell r="L81">
            <v>288</v>
          </cell>
          <cell r="M81">
            <v>316.8</v>
          </cell>
          <cell r="N81">
            <v>288</v>
          </cell>
          <cell r="O81">
            <v>288</v>
          </cell>
          <cell r="P81">
            <v>110</v>
          </cell>
          <cell r="Q81">
            <v>0</v>
          </cell>
          <cell r="R81">
            <v>100</v>
          </cell>
          <cell r="S81">
            <v>117.43598107975859</v>
          </cell>
          <cell r="T81">
            <v>100</v>
          </cell>
          <cell r="U81">
            <v>100</v>
          </cell>
          <cell r="V81">
            <v>117.64705882352942</v>
          </cell>
          <cell r="W81">
            <v>117.43598107975859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G85">
            <v>83237.385600000009</v>
          </cell>
          <cell r="H85">
            <v>79076.132226400005</v>
          </cell>
          <cell r="I85">
            <v>103296.0096</v>
          </cell>
          <cell r="J85">
            <v>103296.0096</v>
          </cell>
          <cell r="K85">
            <v>103296.0096</v>
          </cell>
          <cell r="L85">
            <v>103296.0096</v>
          </cell>
          <cell r="M85">
            <v>111637.4688</v>
          </cell>
          <cell r="N85">
            <v>99973.123200000002</v>
          </cell>
          <cell r="O85">
            <v>99973.123200000002</v>
          </cell>
          <cell r="P85">
            <v>108.07529664727727</v>
          </cell>
          <cell r="Q85">
            <v>0</v>
          </cell>
          <cell r="R85">
            <v>96.783141562905058</v>
          </cell>
          <cell r="S85">
            <v>130.62855591401075</v>
          </cell>
          <cell r="T85">
            <v>96.783141562905058</v>
          </cell>
          <cell r="U85">
            <v>96.783141562905058</v>
          </cell>
          <cell r="V85">
            <v>120.10603466142501</v>
          </cell>
          <cell r="W85">
            <v>126.4264201918356</v>
          </cell>
        </row>
        <row r="86">
          <cell r="G86">
            <v>2260</v>
          </cell>
          <cell r="H86">
            <v>2386.855</v>
          </cell>
          <cell r="I86">
            <v>2460</v>
          </cell>
          <cell r="J86">
            <v>2469.1</v>
          </cell>
          <cell r="K86">
            <v>2460</v>
          </cell>
          <cell r="L86">
            <v>2469.1</v>
          </cell>
          <cell r="M86">
            <v>2326</v>
          </cell>
          <cell r="N86">
            <v>2165</v>
          </cell>
          <cell r="O86">
            <v>2165</v>
          </cell>
          <cell r="P86">
            <v>94.552845528455293</v>
          </cell>
          <cell r="Q86">
            <v>0</v>
          </cell>
          <cell r="R86">
            <v>88.00813008130082</v>
          </cell>
          <cell r="S86">
            <v>103.06449281586021</v>
          </cell>
          <cell r="T86">
            <v>88.00813008130082</v>
          </cell>
          <cell r="U86">
            <v>87.683771414685523</v>
          </cell>
          <cell r="V86">
            <v>95.796460176991147</v>
          </cell>
          <cell r="W86">
            <v>90.705132905015176</v>
          </cell>
        </row>
        <row r="87">
          <cell r="G87">
            <v>4270</v>
          </cell>
          <cell r="H87">
            <v>3905.1</v>
          </cell>
          <cell r="I87">
            <v>4200</v>
          </cell>
          <cell r="J87">
            <v>4110</v>
          </cell>
          <cell r="K87">
            <v>4200</v>
          </cell>
          <cell r="L87">
            <v>4110</v>
          </cell>
          <cell r="M87">
            <v>4008</v>
          </cell>
          <cell r="N87">
            <v>4008</v>
          </cell>
          <cell r="O87">
            <v>4008</v>
          </cell>
          <cell r="P87">
            <v>95.428571428571431</v>
          </cell>
          <cell r="Q87">
            <v>0</v>
          </cell>
          <cell r="R87">
            <v>95.428571428571431</v>
          </cell>
          <cell r="S87">
            <v>107.55166320964892</v>
          </cell>
          <cell r="T87">
            <v>95.428571428571431</v>
          </cell>
          <cell r="U87">
            <v>97.518248175182492</v>
          </cell>
          <cell r="V87">
            <v>93.864168618266973</v>
          </cell>
          <cell r="W87">
            <v>102.63501574863641</v>
          </cell>
        </row>
        <row r="88">
          <cell r="G88">
            <v>3312</v>
          </cell>
          <cell r="H88">
            <v>2964.2515200000007</v>
          </cell>
          <cell r="I88">
            <v>3287.0016000000001</v>
          </cell>
          <cell r="J88">
            <v>3287.0016000000001</v>
          </cell>
          <cell r="K88">
            <v>3287.0016000000001</v>
          </cell>
          <cell r="L88">
            <v>3287.0016000000001</v>
          </cell>
          <cell r="M88">
            <v>3484.8</v>
          </cell>
          <cell r="N88">
            <v>3168</v>
          </cell>
          <cell r="O88">
            <v>5124.9312</v>
          </cell>
          <cell r="P88">
            <v>106.01759366347738</v>
          </cell>
          <cell r="Q88">
            <v>0</v>
          </cell>
          <cell r="R88">
            <v>96.379630603161246</v>
          </cell>
          <cell r="S88">
            <v>110.88808010461943</v>
          </cell>
          <cell r="T88">
            <v>155.91508078365402</v>
          </cell>
          <cell r="U88">
            <v>155.91508078365402</v>
          </cell>
          <cell r="V88">
            <v>154.73826086956521</v>
          </cell>
          <cell r="W88">
            <v>172.89123967456038</v>
          </cell>
        </row>
        <row r="89">
          <cell r="G89">
            <v>3312</v>
          </cell>
          <cell r="H89">
            <v>2964.2515200000007</v>
          </cell>
          <cell r="I89">
            <v>3287.0016000000001</v>
          </cell>
          <cell r="J89">
            <v>3287.0016000000001</v>
          </cell>
          <cell r="K89">
            <v>3287.0016000000001</v>
          </cell>
          <cell r="L89">
            <v>3287.0016000000001</v>
          </cell>
          <cell r="M89">
            <v>3484.8</v>
          </cell>
          <cell r="N89">
            <v>3168</v>
          </cell>
          <cell r="O89">
            <v>5124.9312</v>
          </cell>
          <cell r="P89">
            <v>106.01759366347738</v>
          </cell>
          <cell r="Q89">
            <v>0</v>
          </cell>
          <cell r="R89">
            <v>96.379630603161246</v>
          </cell>
          <cell r="S89">
            <v>110.88808010461943</v>
          </cell>
          <cell r="T89">
            <v>155.91508078365402</v>
          </cell>
          <cell r="U89">
            <v>155.91508078365402</v>
          </cell>
          <cell r="V89">
            <v>154.73826086956521</v>
          </cell>
          <cell r="W89">
            <v>172.89123967456038</v>
          </cell>
        </row>
        <row r="90">
          <cell r="G90">
            <v>11500</v>
          </cell>
          <cell r="H90">
            <v>10292.540000000001</v>
          </cell>
          <cell r="I90">
            <v>11413.2</v>
          </cell>
          <cell r="J90">
            <v>11413.2</v>
          </cell>
          <cell r="K90">
            <v>11413.2</v>
          </cell>
          <cell r="L90">
            <v>11413.2</v>
          </cell>
          <cell r="M90">
            <v>11000</v>
          </cell>
          <cell r="N90">
            <v>11000</v>
          </cell>
          <cell r="O90">
            <v>17794.900000000001</v>
          </cell>
          <cell r="P90">
            <v>96.379630603161246</v>
          </cell>
          <cell r="Q90">
            <v>0</v>
          </cell>
          <cell r="R90">
            <v>96.379630603161246</v>
          </cell>
          <cell r="S90">
            <v>110.88808010461946</v>
          </cell>
          <cell r="T90">
            <v>155.91508078365402</v>
          </cell>
          <cell r="U90">
            <v>155.91508078365402</v>
          </cell>
          <cell r="V90">
            <v>154.73826086956524</v>
          </cell>
          <cell r="W90">
            <v>172.89123967456041</v>
          </cell>
        </row>
        <row r="91">
          <cell r="G91">
            <v>288</v>
          </cell>
          <cell r="H91">
            <v>288</v>
          </cell>
          <cell r="I91">
            <v>288</v>
          </cell>
          <cell r="J91">
            <v>288</v>
          </cell>
          <cell r="K91">
            <v>288</v>
          </cell>
          <cell r="L91">
            <v>288</v>
          </cell>
          <cell r="M91">
            <v>316.8</v>
          </cell>
          <cell r="N91">
            <v>288</v>
          </cell>
          <cell r="O91">
            <v>288</v>
          </cell>
          <cell r="P91">
            <v>110</v>
          </cell>
          <cell r="Q91">
            <v>0</v>
          </cell>
          <cell r="R91">
            <v>100</v>
          </cell>
          <cell r="S91">
            <v>100</v>
          </cell>
          <cell r="T91">
            <v>100</v>
          </cell>
          <cell r="U91">
            <v>100</v>
          </cell>
          <cell r="V91">
            <v>100</v>
          </cell>
          <cell r="W91">
            <v>100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G95">
            <v>3312</v>
          </cell>
          <cell r="H95">
            <v>2964.2515200000007</v>
          </cell>
          <cell r="I95">
            <v>3287.0016000000001</v>
          </cell>
          <cell r="J95">
            <v>3287.0016000000001</v>
          </cell>
          <cell r="K95">
            <v>3287.0016000000001</v>
          </cell>
          <cell r="L95">
            <v>3287.0016000000001</v>
          </cell>
          <cell r="M95">
            <v>3484.8</v>
          </cell>
          <cell r="N95">
            <v>3168</v>
          </cell>
          <cell r="O95">
            <v>5124.9312</v>
          </cell>
          <cell r="P95">
            <v>106.01759366347738</v>
          </cell>
          <cell r="Q95">
            <v>0</v>
          </cell>
          <cell r="R95">
            <v>96.379630603161246</v>
          </cell>
          <cell r="S95">
            <v>110.88808010461943</v>
          </cell>
          <cell r="T95">
            <v>155.91508078365402</v>
          </cell>
          <cell r="U95">
            <v>155.91508078365402</v>
          </cell>
          <cell r="V95">
            <v>154.73826086956521</v>
          </cell>
          <cell r="W95">
            <v>172.89123967456038</v>
          </cell>
        </row>
        <row r="96">
          <cell r="G96">
            <v>579</v>
          </cell>
          <cell r="H96">
            <v>594.28499999999997</v>
          </cell>
          <cell r="I96">
            <v>569.20000000000005</v>
          </cell>
          <cell r="J96">
            <v>594.4</v>
          </cell>
          <cell r="K96">
            <v>569.20000000000005</v>
          </cell>
          <cell r="L96">
            <v>594.4</v>
          </cell>
          <cell r="M96">
            <v>565</v>
          </cell>
          <cell r="N96">
            <v>591.20000000000005</v>
          </cell>
          <cell r="O96">
            <v>591.20000000000005</v>
          </cell>
          <cell r="P96">
            <v>99.262122276879822</v>
          </cell>
          <cell r="Q96">
            <v>0</v>
          </cell>
          <cell r="R96">
            <v>103.86507378777232</v>
          </cell>
          <cell r="S96">
            <v>95.778961272790013</v>
          </cell>
          <cell r="T96">
            <v>103.86507378777232</v>
          </cell>
          <cell r="U96">
            <v>99.461641991924637</v>
          </cell>
          <cell r="V96">
            <v>102.10708117443869</v>
          </cell>
          <cell r="W96">
            <v>99.480888799145205</v>
          </cell>
        </row>
        <row r="97">
          <cell r="G97">
            <v>645</v>
          </cell>
          <cell r="H97">
            <v>582.1</v>
          </cell>
          <cell r="I97">
            <v>593</v>
          </cell>
          <cell r="J97">
            <v>650</v>
          </cell>
          <cell r="K97">
            <v>593</v>
          </cell>
          <cell r="L97">
            <v>650</v>
          </cell>
          <cell r="M97">
            <v>597</v>
          </cell>
          <cell r="N97">
            <v>597</v>
          </cell>
          <cell r="O97">
            <v>597</v>
          </cell>
          <cell r="P97">
            <v>100.67453625632379</v>
          </cell>
          <cell r="Q97">
            <v>0</v>
          </cell>
          <cell r="R97">
            <v>100.67453625632379</v>
          </cell>
          <cell r="S97">
            <v>101.87253049304243</v>
          </cell>
          <cell r="T97">
            <v>100.67453625632379</v>
          </cell>
          <cell r="U97">
            <v>91.84615384615384</v>
          </cell>
          <cell r="V97">
            <v>92.558139534883722</v>
          </cell>
          <cell r="W97">
            <v>102.55969764645249</v>
          </cell>
        </row>
        <row r="98">
          <cell r="G98">
            <v>1353.6</v>
          </cell>
          <cell r="H98">
            <v>1204.6320000000001</v>
          </cell>
          <cell r="I98">
            <v>1470.0095999999999</v>
          </cell>
          <cell r="J98">
            <v>1470.0095999999999</v>
          </cell>
          <cell r="K98">
            <v>1470.0095999999999</v>
          </cell>
          <cell r="L98">
            <v>1470.0095999999999</v>
          </cell>
          <cell r="M98">
            <v>1900.8</v>
          </cell>
          <cell r="N98">
            <v>1728</v>
          </cell>
          <cell r="O98">
            <v>1728</v>
          </cell>
          <cell r="P98">
            <v>129.30527800634772</v>
          </cell>
          <cell r="Q98">
            <v>0</v>
          </cell>
          <cell r="R98">
            <v>117.55025273304338</v>
          </cell>
          <cell r="S98">
            <v>122.02976510668817</v>
          </cell>
          <cell r="T98">
            <v>117.55025273304338</v>
          </cell>
          <cell r="U98">
            <v>117.55025273304338</v>
          </cell>
          <cell r="V98">
            <v>127.65957446808511</v>
          </cell>
          <cell r="W98">
            <v>143.44629729245113</v>
          </cell>
        </row>
        <row r="99">
          <cell r="G99">
            <v>1353.6</v>
          </cell>
          <cell r="H99">
            <v>1204.6320000000001</v>
          </cell>
          <cell r="I99">
            <v>1470.0095999999999</v>
          </cell>
          <cell r="J99">
            <v>1470.0095999999999</v>
          </cell>
          <cell r="K99">
            <v>1470.0095999999999</v>
          </cell>
          <cell r="L99">
            <v>1470.0095999999999</v>
          </cell>
          <cell r="M99">
            <v>1900.8</v>
          </cell>
          <cell r="N99">
            <v>1728</v>
          </cell>
          <cell r="O99">
            <v>1728</v>
          </cell>
          <cell r="P99">
            <v>129.30527800634772</v>
          </cell>
          <cell r="Q99">
            <v>0</v>
          </cell>
          <cell r="R99">
            <v>117.55025273304338</v>
          </cell>
          <cell r="S99">
            <v>122.02976510668817</v>
          </cell>
          <cell r="T99">
            <v>117.55025273304338</v>
          </cell>
          <cell r="U99">
            <v>117.55025273304338</v>
          </cell>
          <cell r="V99">
            <v>127.65957446808511</v>
          </cell>
          <cell r="W99">
            <v>143.44629729245113</v>
          </cell>
        </row>
        <row r="100">
          <cell r="G100">
            <v>4700</v>
          </cell>
          <cell r="H100">
            <v>4182.75</v>
          </cell>
          <cell r="I100">
            <v>5104.2</v>
          </cell>
          <cell r="J100">
            <v>5104.2</v>
          </cell>
          <cell r="K100">
            <v>5104.2</v>
          </cell>
          <cell r="L100">
            <v>5104.2</v>
          </cell>
          <cell r="M100">
            <v>6000</v>
          </cell>
          <cell r="N100">
            <v>6000</v>
          </cell>
          <cell r="O100">
            <v>6000</v>
          </cell>
          <cell r="P100">
            <v>117.55025273304338</v>
          </cell>
          <cell r="Q100">
            <v>0</v>
          </cell>
          <cell r="R100">
            <v>117.55025273304338</v>
          </cell>
          <cell r="S100">
            <v>122.02976510668817</v>
          </cell>
          <cell r="T100">
            <v>117.55025273304338</v>
          </cell>
          <cell r="U100">
            <v>117.55025273304338</v>
          </cell>
          <cell r="V100">
            <v>127.65957446808511</v>
          </cell>
          <cell r="W100">
            <v>143.44629729245113</v>
          </cell>
        </row>
        <row r="101">
          <cell r="G101">
            <v>288</v>
          </cell>
          <cell r="H101">
            <v>288</v>
          </cell>
          <cell r="I101">
            <v>288</v>
          </cell>
          <cell r="J101">
            <v>288</v>
          </cell>
          <cell r="K101">
            <v>288</v>
          </cell>
          <cell r="L101">
            <v>288</v>
          </cell>
          <cell r="M101">
            <v>316.8</v>
          </cell>
          <cell r="N101">
            <v>288</v>
          </cell>
          <cell r="O101">
            <v>288</v>
          </cell>
          <cell r="P101">
            <v>110</v>
          </cell>
          <cell r="Q101">
            <v>0</v>
          </cell>
          <cell r="R101">
            <v>100</v>
          </cell>
          <cell r="S101">
            <v>100</v>
          </cell>
          <cell r="T101">
            <v>100</v>
          </cell>
          <cell r="U101">
            <v>100</v>
          </cell>
          <cell r="V101">
            <v>100</v>
          </cell>
          <cell r="W101">
            <v>100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G105">
            <v>1353.6</v>
          </cell>
          <cell r="H105">
            <v>1204.6320000000001</v>
          </cell>
          <cell r="I105">
            <v>1470.0095999999999</v>
          </cell>
          <cell r="J105">
            <v>1470.0095999999999</v>
          </cell>
          <cell r="K105">
            <v>1470.0095999999999</v>
          </cell>
          <cell r="L105">
            <v>1470.0095999999999</v>
          </cell>
          <cell r="M105">
            <v>1900.8</v>
          </cell>
          <cell r="N105">
            <v>1728</v>
          </cell>
          <cell r="O105">
            <v>1728</v>
          </cell>
          <cell r="P105">
            <v>129.30527800634772</v>
          </cell>
          <cell r="Q105">
            <v>0</v>
          </cell>
          <cell r="R105">
            <v>117.55025273304338</v>
          </cell>
          <cell r="S105">
            <v>122.02976510668817</v>
          </cell>
          <cell r="T105">
            <v>117.55025273304338</v>
          </cell>
          <cell r="U105">
            <v>117.55025273304338</v>
          </cell>
          <cell r="V105">
            <v>127.65957446808511</v>
          </cell>
          <cell r="W105">
            <v>143.44629729245113</v>
          </cell>
        </row>
        <row r="108">
          <cell r="G108">
            <v>4984.7039999999997</v>
          </cell>
          <cell r="H108">
            <v>3971.8857600000001</v>
          </cell>
          <cell r="I108">
            <v>4789.0079999999998</v>
          </cell>
          <cell r="J108">
            <v>4789.0079999999998</v>
          </cell>
          <cell r="K108">
            <v>4789.0079999999998</v>
          </cell>
          <cell r="L108">
            <v>4789.0079999999998</v>
          </cell>
          <cell r="M108">
            <v>5005.4399999999996</v>
          </cell>
          <cell r="N108">
            <v>5519.8368</v>
          </cell>
          <cell r="O108">
            <v>5519.8368</v>
          </cell>
        </row>
        <row r="109">
          <cell r="G109">
            <v>4984.7039999999997</v>
          </cell>
          <cell r="H109">
            <v>3971.8857600000001</v>
          </cell>
          <cell r="I109">
            <v>4789.0079999999998</v>
          </cell>
          <cell r="J109">
            <v>4789.0079999999998</v>
          </cell>
          <cell r="K109">
            <v>4789.0079999999998</v>
          </cell>
          <cell r="L109">
            <v>4789.0079999999998</v>
          </cell>
          <cell r="M109">
            <v>5005.4399999999996</v>
          </cell>
          <cell r="N109">
            <v>5519.8368</v>
          </cell>
          <cell r="O109">
            <v>5519.8368</v>
          </cell>
        </row>
        <row r="110">
          <cell r="G110">
            <v>17308</v>
          </cell>
          <cell r="H110">
            <v>13791.27</v>
          </cell>
          <cell r="I110">
            <v>16628.5</v>
          </cell>
          <cell r="J110">
            <v>16628.5</v>
          </cell>
          <cell r="K110">
            <v>16628.5</v>
          </cell>
          <cell r="L110">
            <v>16628.5</v>
          </cell>
          <cell r="M110">
            <v>15800</v>
          </cell>
          <cell r="N110">
            <v>19166.099999999999</v>
          </cell>
          <cell r="O110">
            <v>19166.099999999999</v>
          </cell>
        </row>
        <row r="111">
          <cell r="G111">
            <v>288</v>
          </cell>
          <cell r="H111">
            <v>288</v>
          </cell>
          <cell r="I111">
            <v>288</v>
          </cell>
          <cell r="J111">
            <v>288</v>
          </cell>
          <cell r="K111">
            <v>288</v>
          </cell>
          <cell r="L111">
            <v>288</v>
          </cell>
          <cell r="M111">
            <v>316.8</v>
          </cell>
          <cell r="N111">
            <v>288</v>
          </cell>
          <cell r="O111">
            <v>288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5">
          <cell r="G115">
            <v>4984.7039999999997</v>
          </cell>
          <cell r="H115">
            <v>3971.8857600000001</v>
          </cell>
          <cell r="I115">
            <v>4789.0079999999998</v>
          </cell>
          <cell r="J115">
            <v>4789.0079999999998</v>
          </cell>
          <cell r="K115">
            <v>4789.0079999999998</v>
          </cell>
          <cell r="L115">
            <v>4789.0079999999998</v>
          </cell>
          <cell r="M115">
            <v>5005.4399999999996</v>
          </cell>
          <cell r="N115">
            <v>5519.8368</v>
          </cell>
          <cell r="O115">
            <v>5519.8368</v>
          </cell>
        </row>
        <row r="116">
          <cell r="G116">
            <v>8765</v>
          </cell>
          <cell r="H116">
            <v>8945.4269999999997</v>
          </cell>
          <cell r="I116">
            <v>8608.6</v>
          </cell>
          <cell r="J116">
            <v>8528.7999999999993</v>
          </cell>
          <cell r="K116">
            <v>8608.6</v>
          </cell>
          <cell r="L116">
            <v>8528.7999999999993</v>
          </cell>
          <cell r="M116">
            <v>9097</v>
          </cell>
          <cell r="N116">
            <v>9488.2000000000007</v>
          </cell>
          <cell r="O116">
            <v>9488.2000000000007</v>
          </cell>
          <cell r="P116">
            <v>105.67339637107078</v>
          </cell>
          <cell r="Q116">
            <v>0</v>
          </cell>
          <cell r="R116">
            <v>110.21768928745675</v>
          </cell>
          <cell r="S116">
            <v>96.234645925789792</v>
          </cell>
          <cell r="T116">
            <v>110.21768928745675</v>
          </cell>
          <cell r="U116">
            <v>111.24894475189946</v>
          </cell>
          <cell r="V116">
            <v>108.25099828864803</v>
          </cell>
          <cell r="W116">
            <v>106.06760303337114</v>
          </cell>
        </row>
        <row r="117">
          <cell r="G117">
            <v>11830</v>
          </cell>
          <cell r="H117">
            <v>11458.8</v>
          </cell>
          <cell r="I117">
            <v>12240</v>
          </cell>
          <cell r="J117">
            <v>12000</v>
          </cell>
          <cell r="K117">
            <v>12240</v>
          </cell>
          <cell r="L117">
            <v>12000</v>
          </cell>
          <cell r="M117">
            <v>11624</v>
          </cell>
          <cell r="N117">
            <v>11624</v>
          </cell>
          <cell r="O117">
            <v>11624</v>
          </cell>
          <cell r="P117">
            <v>94.967320261437905</v>
          </cell>
          <cell r="Q117">
            <v>0</v>
          </cell>
          <cell r="R117">
            <v>94.967320261437905</v>
          </cell>
          <cell r="S117">
            <v>106.81746779767516</v>
          </cell>
          <cell r="T117">
            <v>94.967320261437905</v>
          </cell>
          <cell r="U117">
            <v>96.866666666666674</v>
          </cell>
          <cell r="V117">
            <v>98.258664412510569</v>
          </cell>
          <cell r="W117">
            <v>101.44168673857648</v>
          </cell>
        </row>
        <row r="118">
          <cell r="G118">
            <v>8362.6560000000009</v>
          </cell>
          <cell r="H118">
            <v>6971.9443200000005</v>
          </cell>
          <cell r="I118">
            <v>8767.0079999999998</v>
          </cell>
          <cell r="J118">
            <v>8767.0079999999998</v>
          </cell>
          <cell r="K118">
            <v>8767.0079999999998</v>
          </cell>
          <cell r="L118">
            <v>8767.0079999999998</v>
          </cell>
          <cell r="M118">
            <v>10137.6</v>
          </cell>
          <cell r="N118">
            <v>11087.856</v>
          </cell>
          <cell r="O118">
            <v>11087.856</v>
          </cell>
          <cell r="P118">
            <v>115.63352058079563</v>
          </cell>
          <cell r="Q118">
            <v>0</v>
          </cell>
          <cell r="R118">
            <v>126.47252061364607</v>
          </cell>
          <cell r="S118">
            <v>125.74695949379009</v>
          </cell>
          <cell r="T118">
            <v>126.47252061364607</v>
          </cell>
          <cell r="U118">
            <v>126.47252061364607</v>
          </cell>
          <cell r="V118">
            <v>132.58773289251641</v>
          </cell>
          <cell r="W118">
            <v>159.03534926681684</v>
          </cell>
        </row>
        <row r="119">
          <cell r="G119">
            <v>8362.6560000000009</v>
          </cell>
          <cell r="H119">
            <v>6971.9443200000005</v>
          </cell>
          <cell r="I119">
            <v>8767.0079999999998</v>
          </cell>
          <cell r="J119">
            <v>8767.0079999999998</v>
          </cell>
          <cell r="K119">
            <v>8767.0079999999998</v>
          </cell>
          <cell r="L119">
            <v>8767.0079999999998</v>
          </cell>
          <cell r="M119">
            <v>10137.6</v>
          </cell>
          <cell r="N119">
            <v>11087.856</v>
          </cell>
          <cell r="O119">
            <v>11087.856</v>
          </cell>
          <cell r="P119">
            <v>115.63352058079563</v>
          </cell>
          <cell r="Q119">
            <v>0</v>
          </cell>
          <cell r="R119">
            <v>126.47252061364607</v>
          </cell>
          <cell r="S119">
            <v>125.74695949379009</v>
          </cell>
          <cell r="T119">
            <v>126.47252061364607</v>
          </cell>
          <cell r="U119">
            <v>126.47252061364607</v>
          </cell>
          <cell r="V119">
            <v>132.58773289251641</v>
          </cell>
          <cell r="W119">
            <v>159.03534926681684</v>
          </cell>
        </row>
        <row r="120">
          <cell r="G120">
            <v>29037</v>
          </cell>
          <cell r="H120">
            <v>24208.14</v>
          </cell>
          <cell r="I120">
            <v>30441</v>
          </cell>
          <cell r="J120">
            <v>30441</v>
          </cell>
          <cell r="K120">
            <v>30441</v>
          </cell>
          <cell r="L120">
            <v>30441</v>
          </cell>
          <cell r="M120">
            <v>32000</v>
          </cell>
          <cell r="N120">
            <v>38499.5</v>
          </cell>
          <cell r="O120">
            <v>38499.5</v>
          </cell>
          <cell r="P120">
            <v>105.12138234617785</v>
          </cell>
          <cell r="Q120">
            <v>0</v>
          </cell>
          <cell r="R120">
            <v>126.47252061364607</v>
          </cell>
          <cell r="S120">
            <v>125.74695949379011</v>
          </cell>
          <cell r="T120">
            <v>126.47252061364607</v>
          </cell>
          <cell r="U120">
            <v>126.47252061364607</v>
          </cell>
          <cell r="V120">
            <v>132.58773289251644</v>
          </cell>
          <cell r="W120">
            <v>159.03534926681687</v>
          </cell>
        </row>
        <row r="121">
          <cell r="G121">
            <v>288</v>
          </cell>
          <cell r="H121">
            <v>288</v>
          </cell>
          <cell r="I121">
            <v>288</v>
          </cell>
          <cell r="J121">
            <v>288</v>
          </cell>
          <cell r="K121">
            <v>288</v>
          </cell>
          <cell r="L121">
            <v>288</v>
          </cell>
          <cell r="M121">
            <v>316.8</v>
          </cell>
          <cell r="N121">
            <v>288</v>
          </cell>
          <cell r="O121">
            <v>288</v>
          </cell>
          <cell r="P121">
            <v>110</v>
          </cell>
          <cell r="Q121">
            <v>0</v>
          </cell>
          <cell r="R121">
            <v>100</v>
          </cell>
          <cell r="S121">
            <v>100</v>
          </cell>
          <cell r="T121">
            <v>100</v>
          </cell>
          <cell r="U121">
            <v>100</v>
          </cell>
          <cell r="V121">
            <v>100</v>
          </cell>
          <cell r="W121">
            <v>100</v>
          </cell>
        </row>
        <row r="122"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G125">
            <v>8362.6560000000009</v>
          </cell>
          <cell r="H125">
            <v>6971.9443200000005</v>
          </cell>
          <cell r="I125">
            <v>8767.0079999999998</v>
          </cell>
          <cell r="J125">
            <v>8767.0079999999998</v>
          </cell>
          <cell r="K125">
            <v>8767.0079999999998</v>
          </cell>
          <cell r="L125">
            <v>8767.0079999999998</v>
          </cell>
          <cell r="M125">
            <v>10137.6</v>
          </cell>
          <cell r="N125">
            <v>11087.856</v>
          </cell>
          <cell r="O125">
            <v>11087.856</v>
          </cell>
          <cell r="P125">
            <v>115.63352058079563</v>
          </cell>
          <cell r="Q125">
            <v>0</v>
          </cell>
          <cell r="R125">
            <v>126.47252061364607</v>
          </cell>
          <cell r="S125">
            <v>125.74695949379009</v>
          </cell>
          <cell r="T125">
            <v>126.47252061364607</v>
          </cell>
          <cell r="U125">
            <v>126.47252061364607</v>
          </cell>
          <cell r="V125">
            <v>132.58773289251641</v>
          </cell>
          <cell r="W125">
            <v>159.03534926681684</v>
          </cell>
        </row>
        <row r="126">
          <cell r="G126">
            <v>8230</v>
          </cell>
          <cell r="H126">
            <v>8489.44</v>
          </cell>
          <cell r="I126">
            <v>9105</v>
          </cell>
          <cell r="J126">
            <v>9076.9</v>
          </cell>
          <cell r="K126">
            <v>9105</v>
          </cell>
          <cell r="L126">
            <v>9076.9</v>
          </cell>
          <cell r="M126">
            <v>9161</v>
          </cell>
          <cell r="N126">
            <v>9126</v>
          </cell>
          <cell r="O126">
            <v>9126</v>
          </cell>
          <cell r="P126">
            <v>100.61504667764964</v>
          </cell>
          <cell r="Q126">
            <v>0</v>
          </cell>
          <cell r="R126">
            <v>100.23064250411862</v>
          </cell>
          <cell r="S126">
            <v>107.25089051810248</v>
          </cell>
          <cell r="T126">
            <v>100.23064250411862</v>
          </cell>
          <cell r="U126">
            <v>100.54093357864468</v>
          </cell>
          <cell r="V126">
            <v>110.88699878493318</v>
          </cell>
          <cell r="W126">
            <v>107.49825665768296</v>
          </cell>
        </row>
        <row r="127">
          <cell r="G127">
            <v>9950</v>
          </cell>
          <cell r="H127">
            <v>9350.2999999999993</v>
          </cell>
          <cell r="I127">
            <v>9840</v>
          </cell>
          <cell r="J127">
            <v>9635</v>
          </cell>
          <cell r="K127">
            <v>9840</v>
          </cell>
          <cell r="L127">
            <v>9635</v>
          </cell>
          <cell r="M127">
            <v>9470</v>
          </cell>
          <cell r="N127">
            <v>9470</v>
          </cell>
          <cell r="O127">
            <v>9470</v>
          </cell>
          <cell r="P127">
            <v>96.239837398373979</v>
          </cell>
          <cell r="Q127">
            <v>0</v>
          </cell>
          <cell r="R127">
            <v>96.239837398373979</v>
          </cell>
          <cell r="S127">
            <v>105.23726511448832</v>
          </cell>
          <cell r="T127">
            <v>96.239837398373979</v>
          </cell>
          <cell r="U127">
            <v>98.287493513233002</v>
          </cell>
          <cell r="V127">
            <v>95.175879396984925</v>
          </cell>
          <cell r="W127">
            <v>101.2801728286793</v>
          </cell>
        </row>
        <row r="128">
          <cell r="G128">
            <v>16798.175999999999</v>
          </cell>
          <cell r="H128">
            <v>17211.098879999998</v>
          </cell>
          <cell r="I128">
            <v>17857.008000000002</v>
          </cell>
          <cell r="J128">
            <v>17857.008000000002</v>
          </cell>
          <cell r="K128">
            <v>17857.008000000002</v>
          </cell>
          <cell r="L128">
            <v>17857.008000000002</v>
          </cell>
          <cell r="M128">
            <v>22387.622400000004</v>
          </cell>
          <cell r="N128">
            <v>21459.455999999998</v>
          </cell>
          <cell r="O128">
            <v>21459.455999999998</v>
          </cell>
          <cell r="P128">
            <v>125.37163224656673</v>
          </cell>
          <cell r="Q128">
            <v>0</v>
          </cell>
          <cell r="R128">
            <v>120.17386115299942</v>
          </cell>
          <cell r="S128">
            <v>103.75286391940131</v>
          </cell>
          <cell r="T128">
            <v>120.17386115299942</v>
          </cell>
          <cell r="U128">
            <v>120.17386115299942</v>
          </cell>
          <cell r="V128">
            <v>127.74872700464621</v>
          </cell>
          <cell r="W128">
            <v>124.68382262876176</v>
          </cell>
        </row>
        <row r="129">
          <cell r="G129">
            <v>16798.175999999999</v>
          </cell>
          <cell r="H129">
            <v>17211.098879999998</v>
          </cell>
          <cell r="I129">
            <v>17857.008000000002</v>
          </cell>
          <cell r="J129">
            <v>17857.008000000002</v>
          </cell>
          <cell r="K129">
            <v>17857.008000000002</v>
          </cell>
          <cell r="L129">
            <v>17857.008000000002</v>
          </cell>
          <cell r="M129">
            <v>22387.622400000004</v>
          </cell>
          <cell r="N129">
            <v>21459.455999999998</v>
          </cell>
          <cell r="O129">
            <v>21459.455999999998</v>
          </cell>
          <cell r="P129">
            <v>125.37163224656673</v>
          </cell>
          <cell r="Q129">
            <v>0</v>
          </cell>
          <cell r="R129">
            <v>120.17386115299942</v>
          </cell>
          <cell r="S129">
            <v>103.75286391940131</v>
          </cell>
          <cell r="T129">
            <v>120.17386115299942</v>
          </cell>
          <cell r="U129">
            <v>120.17386115299942</v>
          </cell>
          <cell r="V129">
            <v>127.74872700464621</v>
          </cell>
          <cell r="W129">
            <v>124.68382262876176</v>
          </cell>
        </row>
        <row r="130">
          <cell r="G130">
            <v>58327</v>
          </cell>
          <cell r="H130">
            <v>59760.76</v>
          </cell>
          <cell r="I130">
            <v>62003.5</v>
          </cell>
          <cell r="J130">
            <v>62003.5</v>
          </cell>
          <cell r="K130">
            <v>62003.5</v>
          </cell>
          <cell r="L130">
            <v>62003.5</v>
          </cell>
          <cell r="M130">
            <v>70668</v>
          </cell>
          <cell r="N130">
            <v>74512</v>
          </cell>
          <cell r="O130">
            <v>74512</v>
          </cell>
          <cell r="P130">
            <v>113.97421113324249</v>
          </cell>
          <cell r="Q130">
            <v>0</v>
          </cell>
          <cell r="R130">
            <v>120.17386115299942</v>
          </cell>
          <cell r="S130">
            <v>103.75286391940128</v>
          </cell>
          <cell r="T130">
            <v>120.17386115299942</v>
          </cell>
          <cell r="U130">
            <v>120.17386115299942</v>
          </cell>
          <cell r="V130">
            <v>127.74872700464621</v>
          </cell>
          <cell r="W130">
            <v>124.68382262876175</v>
          </cell>
        </row>
        <row r="131">
          <cell r="G131">
            <v>288</v>
          </cell>
          <cell r="H131">
            <v>288</v>
          </cell>
          <cell r="I131">
            <v>288</v>
          </cell>
          <cell r="J131">
            <v>288</v>
          </cell>
          <cell r="K131">
            <v>288</v>
          </cell>
          <cell r="L131">
            <v>288</v>
          </cell>
          <cell r="M131">
            <v>316.8</v>
          </cell>
          <cell r="N131">
            <v>288</v>
          </cell>
          <cell r="O131">
            <v>288</v>
          </cell>
          <cell r="P131">
            <v>110</v>
          </cell>
          <cell r="Q131">
            <v>0</v>
          </cell>
          <cell r="R131">
            <v>100</v>
          </cell>
          <cell r="S131">
            <v>100</v>
          </cell>
          <cell r="T131">
            <v>100</v>
          </cell>
          <cell r="U131">
            <v>100</v>
          </cell>
          <cell r="V131">
            <v>100</v>
          </cell>
          <cell r="W131">
            <v>100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G135">
            <v>16798.175999999999</v>
          </cell>
          <cell r="H135">
            <v>17211.098879999998</v>
          </cell>
          <cell r="I135">
            <v>17857.008000000002</v>
          </cell>
          <cell r="J135">
            <v>17857.008000000002</v>
          </cell>
          <cell r="K135">
            <v>17857.008000000002</v>
          </cell>
          <cell r="L135">
            <v>17857.008000000002</v>
          </cell>
          <cell r="M135">
            <v>22387.622400000004</v>
          </cell>
          <cell r="N135">
            <v>21459.455999999998</v>
          </cell>
          <cell r="O135">
            <v>21459.455999999998</v>
          </cell>
          <cell r="P135">
            <v>125.37163224656673</v>
          </cell>
          <cell r="Q135">
            <v>0</v>
          </cell>
          <cell r="R135">
            <v>120.17386115299942</v>
          </cell>
          <cell r="S135">
            <v>103.75286391940131</v>
          </cell>
          <cell r="T135">
            <v>120.17386115299942</v>
          </cell>
          <cell r="U135">
            <v>120.17386115299942</v>
          </cell>
          <cell r="V135">
            <v>127.74872700464621</v>
          </cell>
          <cell r="W135">
            <v>124.68382262876176</v>
          </cell>
        </row>
        <row r="136">
          <cell r="G136">
            <v>8685</v>
          </cell>
          <cell r="H136">
            <v>8943.5769999999993</v>
          </cell>
          <cell r="I136">
            <v>8944.2000000000007</v>
          </cell>
          <cell r="J136">
            <v>8846.1</v>
          </cell>
          <cell r="K136">
            <v>8944.2000000000007</v>
          </cell>
          <cell r="L136">
            <v>8846.1</v>
          </cell>
          <cell r="M136">
            <v>8692</v>
          </cell>
          <cell r="N136">
            <v>9148.5</v>
          </cell>
          <cell r="O136">
            <v>9148.5</v>
          </cell>
          <cell r="P136">
            <v>97.180295610563263</v>
          </cell>
          <cell r="Q136">
            <v>0</v>
          </cell>
          <cell r="R136">
            <v>102.2841618031797</v>
          </cell>
          <cell r="S136">
            <v>100.00696589295315</v>
          </cell>
          <cell r="T136">
            <v>102.2841618031797</v>
          </cell>
          <cell r="U136">
            <v>103.41845559059924</v>
          </cell>
          <cell r="V136">
            <v>105.33678756476684</v>
          </cell>
          <cell r="W136">
            <v>102.29128680839894</v>
          </cell>
        </row>
        <row r="137">
          <cell r="G137">
            <v>9713</v>
          </cell>
          <cell r="H137">
            <v>9249.1</v>
          </cell>
          <cell r="I137">
            <v>9637</v>
          </cell>
          <cell r="J137">
            <v>9730</v>
          </cell>
          <cell r="K137">
            <v>9637</v>
          </cell>
          <cell r="L137">
            <v>9730</v>
          </cell>
          <cell r="M137">
            <v>9974</v>
          </cell>
          <cell r="N137">
            <v>9974</v>
          </cell>
          <cell r="O137">
            <v>9974</v>
          </cell>
          <cell r="P137">
            <v>103.49693888139461</v>
          </cell>
          <cell r="Q137">
            <v>0</v>
          </cell>
          <cell r="R137">
            <v>103.49693888139461</v>
          </cell>
          <cell r="S137">
            <v>104.19392157074742</v>
          </cell>
          <cell r="T137">
            <v>103.49693888139461</v>
          </cell>
          <cell r="U137">
            <v>102.50770811921892</v>
          </cell>
          <cell r="V137">
            <v>102.68712035416452</v>
          </cell>
          <cell r="W137">
            <v>107.83751932620471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G146">
            <v>8820</v>
          </cell>
          <cell r="H146">
            <v>8648.6149999999998</v>
          </cell>
          <cell r="I146">
            <v>8775</v>
          </cell>
          <cell r="J146">
            <v>8902.2000000000007</v>
          </cell>
          <cell r="K146">
            <v>8775</v>
          </cell>
          <cell r="L146">
            <v>8902.2000000000007</v>
          </cell>
          <cell r="M146">
            <v>8928</v>
          </cell>
          <cell r="N146">
            <v>9074.4</v>
          </cell>
          <cell r="O146">
            <v>9074.4</v>
          </cell>
          <cell r="P146">
            <v>101.74358974358975</v>
          </cell>
          <cell r="Q146">
            <v>0</v>
          </cell>
          <cell r="R146">
            <v>103.41196581196581</v>
          </cell>
          <cell r="S146">
            <v>101.46133224799578</v>
          </cell>
          <cell r="T146">
            <v>103.41196581196581</v>
          </cell>
          <cell r="U146">
            <v>101.93435330592438</v>
          </cell>
          <cell r="V146">
            <v>102.8843537414966</v>
          </cell>
          <cell r="W146">
            <v>104.92315821666243</v>
          </cell>
        </row>
        <row r="147">
          <cell r="G147">
            <v>6800</v>
          </cell>
          <cell r="H147">
            <v>7200.2</v>
          </cell>
          <cell r="I147">
            <v>7300</v>
          </cell>
          <cell r="J147">
            <v>7450</v>
          </cell>
          <cell r="K147">
            <v>7300</v>
          </cell>
          <cell r="L147">
            <v>7450</v>
          </cell>
          <cell r="M147">
            <v>7281</v>
          </cell>
          <cell r="N147">
            <v>7281</v>
          </cell>
          <cell r="O147">
            <v>7281</v>
          </cell>
          <cell r="P147">
            <v>99.739726027397253</v>
          </cell>
          <cell r="Q147">
            <v>0</v>
          </cell>
          <cell r="R147">
            <v>99.739726027397253</v>
          </cell>
          <cell r="S147">
            <v>101.3860726090942</v>
          </cell>
          <cell r="T147">
            <v>99.739726027397253</v>
          </cell>
          <cell r="U147">
            <v>97.731543624161077</v>
          </cell>
          <cell r="V147">
            <v>107.07352941176471</v>
          </cell>
          <cell r="W147">
            <v>101.1221910502486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G156">
            <v>8990</v>
          </cell>
          <cell r="H156">
            <v>8479.4470000000001</v>
          </cell>
          <cell r="I156">
            <v>9084.2000000000007</v>
          </cell>
          <cell r="J156">
            <v>9049.9</v>
          </cell>
          <cell r="K156">
            <v>9084.2000000000007</v>
          </cell>
          <cell r="L156">
            <v>9049.9</v>
          </cell>
          <cell r="M156">
            <v>8646</v>
          </cell>
          <cell r="N156">
            <v>9372.7999999999993</v>
          </cell>
          <cell r="O156">
            <v>9372.7999999999993</v>
          </cell>
          <cell r="P156">
            <v>95.176240065168088</v>
          </cell>
          <cell r="Q156">
            <v>0</v>
          </cell>
          <cell r="R156">
            <v>103.17694458510378</v>
          </cell>
          <cell r="S156">
            <v>107.13198631939089</v>
          </cell>
          <cell r="T156">
            <v>103.17694458510378</v>
          </cell>
          <cell r="U156">
            <v>103.56799522646658</v>
          </cell>
          <cell r="V156">
            <v>104.25806451612902</v>
          </cell>
          <cell r="W156">
            <v>110.53551015767891</v>
          </cell>
        </row>
        <row r="157">
          <cell r="G157">
            <v>8980</v>
          </cell>
          <cell r="H157">
            <v>8972.1</v>
          </cell>
          <cell r="I157">
            <v>9230</v>
          </cell>
          <cell r="J157">
            <v>9400</v>
          </cell>
          <cell r="K157">
            <v>9230</v>
          </cell>
          <cell r="L157">
            <v>9400</v>
          </cell>
          <cell r="M157">
            <v>9165</v>
          </cell>
          <cell r="N157">
            <v>9165</v>
          </cell>
          <cell r="O157">
            <v>9165</v>
          </cell>
          <cell r="P157">
            <v>99.295774647887328</v>
          </cell>
          <cell r="Q157">
            <v>0</v>
          </cell>
          <cell r="R157">
            <v>99.295774647887328</v>
          </cell>
          <cell r="S157">
            <v>102.8744664013999</v>
          </cell>
          <cell r="T157">
            <v>99.295774647887328</v>
          </cell>
          <cell r="U157">
            <v>97.5</v>
          </cell>
          <cell r="V157">
            <v>102.06013363028954</v>
          </cell>
          <cell r="W157">
            <v>102.14999832815059</v>
          </cell>
        </row>
        <row r="158">
          <cell r="G158">
            <v>11192.255999999999</v>
          </cell>
          <cell r="H158">
            <v>8881.6550400000015</v>
          </cell>
          <cell r="I158">
            <v>11081.0016</v>
          </cell>
          <cell r="J158">
            <v>11081.0016</v>
          </cell>
          <cell r="K158">
            <v>11081.0016</v>
          </cell>
          <cell r="L158">
            <v>11081.0016</v>
          </cell>
          <cell r="M158">
            <v>11088</v>
          </cell>
          <cell r="N158">
            <v>11214.316799999999</v>
          </cell>
          <cell r="O158">
            <v>11214.316799999999</v>
          </cell>
          <cell r="P158">
            <v>100.06315674568624</v>
          </cell>
          <cell r="Q158">
            <v>0</v>
          </cell>
          <cell r="R158">
            <v>101.20309701967736</v>
          </cell>
          <cell r="S158">
            <v>124.76280096552811</v>
          </cell>
          <cell r="T158">
            <v>101.20309701967736</v>
          </cell>
          <cell r="U158">
            <v>101.20309701967736</v>
          </cell>
          <cell r="V158">
            <v>100.19710771447686</v>
          </cell>
          <cell r="W158">
            <v>126.26381850561037</v>
          </cell>
        </row>
        <row r="159">
          <cell r="G159">
            <v>11192.255999999999</v>
          </cell>
          <cell r="H159">
            <v>8881.6550400000015</v>
          </cell>
          <cell r="I159">
            <v>11081.0016</v>
          </cell>
          <cell r="J159">
            <v>11081.0016</v>
          </cell>
          <cell r="K159">
            <v>11081.0016</v>
          </cell>
          <cell r="L159">
            <v>11081.0016</v>
          </cell>
          <cell r="M159">
            <v>11088</v>
          </cell>
          <cell r="N159">
            <v>11214.316799999999</v>
          </cell>
          <cell r="O159">
            <v>11214.316799999999</v>
          </cell>
          <cell r="P159">
            <v>100.06315674568624</v>
          </cell>
          <cell r="Q159">
            <v>0</v>
          </cell>
          <cell r="R159">
            <v>101.20309701967736</v>
          </cell>
          <cell r="S159">
            <v>124.76280096552811</v>
          </cell>
          <cell r="T159">
            <v>101.20309701967736</v>
          </cell>
          <cell r="U159">
            <v>101.20309701967736</v>
          </cell>
          <cell r="V159">
            <v>100.19710771447686</v>
          </cell>
          <cell r="W159">
            <v>126.26381850561037</v>
          </cell>
        </row>
        <row r="160">
          <cell r="G160">
            <v>38862</v>
          </cell>
          <cell r="H160">
            <v>30839.08</v>
          </cell>
          <cell r="I160">
            <v>38475.699999999997</v>
          </cell>
          <cell r="J160">
            <v>38475.699999999997</v>
          </cell>
          <cell r="K160">
            <v>38475.699999999997</v>
          </cell>
          <cell r="L160">
            <v>38475.699999999997</v>
          </cell>
          <cell r="M160">
            <v>35000</v>
          </cell>
          <cell r="N160">
            <v>38938.6</v>
          </cell>
          <cell r="O160">
            <v>38938.6</v>
          </cell>
          <cell r="P160">
            <v>90.966506132442035</v>
          </cell>
          <cell r="Q160">
            <v>0</v>
          </cell>
          <cell r="R160">
            <v>101.20309701967736</v>
          </cell>
          <cell r="S160">
            <v>124.76280096552814</v>
          </cell>
          <cell r="T160">
            <v>101.20309701967736</v>
          </cell>
          <cell r="U160">
            <v>101.20309701967736</v>
          </cell>
          <cell r="V160">
            <v>100.19710771447687</v>
          </cell>
          <cell r="W160">
            <v>126.26381850561039</v>
          </cell>
        </row>
        <row r="161">
          <cell r="G161">
            <v>288</v>
          </cell>
          <cell r="H161">
            <v>288</v>
          </cell>
          <cell r="I161">
            <v>288</v>
          </cell>
          <cell r="J161">
            <v>288</v>
          </cell>
          <cell r="K161">
            <v>288</v>
          </cell>
          <cell r="L161">
            <v>288</v>
          </cell>
          <cell r="M161">
            <v>316.8</v>
          </cell>
          <cell r="N161">
            <v>288</v>
          </cell>
          <cell r="O161">
            <v>288</v>
          </cell>
          <cell r="P161">
            <v>110</v>
          </cell>
          <cell r="Q161">
            <v>0</v>
          </cell>
          <cell r="R161">
            <v>100</v>
          </cell>
          <cell r="S161">
            <v>100</v>
          </cell>
          <cell r="T161">
            <v>100</v>
          </cell>
          <cell r="U161">
            <v>100</v>
          </cell>
          <cell r="V161">
            <v>100</v>
          </cell>
          <cell r="W161">
            <v>100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G165">
            <v>11192.255999999999</v>
          </cell>
          <cell r="H165">
            <v>8881.6550400000015</v>
          </cell>
          <cell r="I165">
            <v>11081.0016</v>
          </cell>
          <cell r="J165">
            <v>11081.0016</v>
          </cell>
          <cell r="K165">
            <v>11081.0016</v>
          </cell>
          <cell r="L165">
            <v>11081.0016</v>
          </cell>
          <cell r="M165">
            <v>11088</v>
          </cell>
          <cell r="N165">
            <v>11214.316799999999</v>
          </cell>
          <cell r="O165">
            <v>11214.316799999999</v>
          </cell>
          <cell r="P165">
            <v>100.06315674568624</v>
          </cell>
          <cell r="Q165">
            <v>0</v>
          </cell>
          <cell r="R165">
            <v>101.20309701967736</v>
          </cell>
          <cell r="S165">
            <v>124.76280096552811</v>
          </cell>
          <cell r="T165">
            <v>101.20309701967736</v>
          </cell>
          <cell r="U165">
            <v>101.20309701967736</v>
          </cell>
          <cell r="V165">
            <v>100.19710771447686</v>
          </cell>
          <cell r="W165">
            <v>126.26381850561037</v>
          </cell>
        </row>
        <row r="166">
          <cell r="G166">
            <v>1150</v>
          </cell>
          <cell r="H166">
            <v>1261.261</v>
          </cell>
          <cell r="I166">
            <v>1170</v>
          </cell>
          <cell r="J166">
            <v>1171.2</v>
          </cell>
          <cell r="K166">
            <v>1170</v>
          </cell>
          <cell r="L166">
            <v>1171.2</v>
          </cell>
          <cell r="M166">
            <v>1232</v>
          </cell>
          <cell r="N166">
            <v>1198.8</v>
          </cell>
          <cell r="O166">
            <v>1198.8</v>
          </cell>
          <cell r="P166">
            <v>105.29914529914531</v>
          </cell>
          <cell r="Q166">
            <v>0</v>
          </cell>
          <cell r="R166">
            <v>102.46153846153845</v>
          </cell>
          <cell r="S166">
            <v>92.764304929748874</v>
          </cell>
          <cell r="T166">
            <v>102.46153846153845</v>
          </cell>
          <cell r="U166">
            <v>102.35655737704916</v>
          </cell>
          <cell r="V166">
            <v>104.24347826086957</v>
          </cell>
          <cell r="W166">
            <v>95.047733974173468</v>
          </cell>
        </row>
        <row r="167">
          <cell r="G167">
            <v>2365</v>
          </cell>
          <cell r="H167">
            <v>2447</v>
          </cell>
          <cell r="I167">
            <v>2320</v>
          </cell>
          <cell r="J167">
            <v>2570</v>
          </cell>
          <cell r="K167">
            <v>2320</v>
          </cell>
          <cell r="L167">
            <v>2570</v>
          </cell>
          <cell r="M167">
            <v>2578</v>
          </cell>
          <cell r="N167">
            <v>2578</v>
          </cell>
          <cell r="O167">
            <v>2578</v>
          </cell>
          <cell r="P167">
            <v>111.12068965517241</v>
          </cell>
          <cell r="Q167">
            <v>0</v>
          </cell>
          <cell r="R167">
            <v>111.12068965517241</v>
          </cell>
          <cell r="S167">
            <v>94.809971393543108</v>
          </cell>
          <cell r="T167">
            <v>111.12068965517241</v>
          </cell>
          <cell r="U167">
            <v>100.31128404669261</v>
          </cell>
          <cell r="V167">
            <v>109.00634249471459</v>
          </cell>
          <cell r="W167">
            <v>105.3534940743768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G176">
            <v>104</v>
          </cell>
          <cell r="H176">
            <v>107.122</v>
          </cell>
          <cell r="I176">
            <v>105</v>
          </cell>
          <cell r="J176">
            <v>106.4</v>
          </cell>
          <cell r="K176">
            <v>105</v>
          </cell>
          <cell r="L176">
            <v>106.4</v>
          </cell>
          <cell r="M176">
            <v>105</v>
          </cell>
          <cell r="N176">
            <v>104.6</v>
          </cell>
          <cell r="O176">
            <v>104.6</v>
          </cell>
          <cell r="P176">
            <v>100</v>
          </cell>
          <cell r="Q176">
            <v>0</v>
          </cell>
          <cell r="R176">
            <v>99.61904761904762</v>
          </cell>
          <cell r="S176">
            <v>98.019081047777306</v>
          </cell>
          <cell r="T176">
            <v>99.61904761904762</v>
          </cell>
          <cell r="U176">
            <v>98.30827067669172</v>
          </cell>
          <cell r="V176">
            <v>100.57692307692308</v>
          </cell>
          <cell r="W176">
            <v>97.645675024738139</v>
          </cell>
        </row>
        <row r="177">
          <cell r="G177">
            <v>207</v>
          </cell>
          <cell r="H177">
            <v>205.5</v>
          </cell>
          <cell r="I177">
            <v>200</v>
          </cell>
          <cell r="J177">
            <v>210</v>
          </cell>
          <cell r="K177">
            <v>200</v>
          </cell>
          <cell r="L177">
            <v>210</v>
          </cell>
          <cell r="M177">
            <v>210</v>
          </cell>
          <cell r="N177">
            <v>210</v>
          </cell>
          <cell r="O177">
            <v>210</v>
          </cell>
          <cell r="P177">
            <v>105</v>
          </cell>
          <cell r="Q177">
            <v>0</v>
          </cell>
          <cell r="R177">
            <v>105</v>
          </cell>
          <cell r="S177">
            <v>97.323600973236012</v>
          </cell>
          <cell r="T177">
            <v>105</v>
          </cell>
          <cell r="U177">
            <v>100</v>
          </cell>
          <cell r="V177">
            <v>101.44927536231884</v>
          </cell>
          <cell r="W177">
            <v>102.18978102189782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G188">
            <v>239247</v>
          </cell>
          <cell r="H188">
            <v>180244</v>
          </cell>
          <cell r="I188">
            <v>229508</v>
          </cell>
          <cell r="J188">
            <v>209508</v>
          </cell>
          <cell r="K188">
            <v>229508</v>
          </cell>
          <cell r="L188">
            <v>209508</v>
          </cell>
          <cell r="M188">
            <v>295061.61</v>
          </cell>
          <cell r="N188">
            <v>396514.35</v>
          </cell>
          <cell r="O188">
            <v>396514.35</v>
          </cell>
          <cell r="P188">
            <v>128.56266883943044</v>
          </cell>
          <cell r="Q188">
            <v>0</v>
          </cell>
          <cell r="R188">
            <v>172.76711487181274</v>
          </cell>
          <cell r="S188">
            <v>127.33183906260403</v>
          </cell>
          <cell r="T188">
            <v>172.76711487181274</v>
          </cell>
          <cell r="U188">
            <v>189.25976573686921</v>
          </cell>
          <cell r="V188">
            <v>165.73430387841853</v>
          </cell>
          <cell r="W188">
            <v>219.9875446616808</v>
          </cell>
        </row>
        <row r="189">
          <cell r="G189">
            <v>239247</v>
          </cell>
          <cell r="H189">
            <v>180244</v>
          </cell>
          <cell r="I189">
            <v>229508</v>
          </cell>
          <cell r="J189">
            <v>209508</v>
          </cell>
          <cell r="K189">
            <v>229508</v>
          </cell>
          <cell r="L189">
            <v>209508</v>
          </cell>
          <cell r="M189">
            <v>295061.61</v>
          </cell>
          <cell r="N189">
            <v>396514.35</v>
          </cell>
          <cell r="O189">
            <v>396514.35</v>
          </cell>
          <cell r="P189">
            <v>128.56266883943044</v>
          </cell>
          <cell r="Q189">
            <v>0</v>
          </cell>
          <cell r="R189">
            <v>172.76711487181274</v>
          </cell>
          <cell r="S189">
            <v>127.33183906260403</v>
          </cell>
          <cell r="T189">
            <v>172.76711487181274</v>
          </cell>
          <cell r="U189">
            <v>189.25976573686921</v>
          </cell>
          <cell r="V189">
            <v>165.73430387841853</v>
          </cell>
          <cell r="W189">
            <v>219.9875446616808</v>
          </cell>
        </row>
        <row r="190">
          <cell r="H190">
            <v>66847.160000000033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G195">
            <v>239247</v>
          </cell>
          <cell r="H195">
            <v>180244</v>
          </cell>
          <cell r="I195">
            <v>229508</v>
          </cell>
          <cell r="J195">
            <v>209508</v>
          </cell>
          <cell r="K195">
            <v>229508</v>
          </cell>
          <cell r="L195">
            <v>209508</v>
          </cell>
          <cell r="M195">
            <v>295061.61</v>
          </cell>
          <cell r="N195">
            <v>396514.35</v>
          </cell>
          <cell r="O195">
            <v>396514.35</v>
          </cell>
          <cell r="P195">
            <v>128.56266883943044</v>
          </cell>
          <cell r="Q195">
            <v>0</v>
          </cell>
          <cell r="R195">
            <v>172.76711487181274</v>
          </cell>
          <cell r="S195">
            <v>127.33183906260403</v>
          </cell>
          <cell r="T195">
            <v>172.76711487181274</v>
          </cell>
          <cell r="U195">
            <v>189.25976573686921</v>
          </cell>
          <cell r="V195">
            <v>165.73430387841853</v>
          </cell>
          <cell r="W195">
            <v>219.9875446616808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>
        <row r="5">
          <cell r="D5" t="str">
            <v>Город 1</v>
          </cell>
          <cell r="E5" t="str">
            <v>Город 2</v>
          </cell>
          <cell r="F5" t="str">
            <v>Город 3</v>
          </cell>
        </row>
        <row r="15">
          <cell r="B15" t="str">
            <v>Расходы на &lt;_______________&gt;</v>
          </cell>
        </row>
        <row r="16">
          <cell r="B16" t="str">
            <v>Расходы на &lt;_______________&gt;</v>
          </cell>
        </row>
        <row r="17">
          <cell r="B17" t="str">
            <v>Расходы на &lt;_______________&gt;</v>
          </cell>
        </row>
        <row r="30">
          <cell r="B30" t="str">
            <v>Расходы на &lt;_______________&gt;</v>
          </cell>
        </row>
        <row r="31">
          <cell r="B31" t="str">
            <v>Расходы на &lt;_______________&gt;</v>
          </cell>
        </row>
        <row r="32">
          <cell r="B32" t="str">
            <v>Расходы на &lt;_______________&gt;</v>
          </cell>
        </row>
        <row r="37">
          <cell r="B37" t="str">
            <v>Начальник ПЭО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ОС"/>
      <sheetName val="XLR_NoRangeSheet"/>
      <sheetName val="Свод"/>
    </sheetNames>
    <sheetDataSet>
      <sheetData sheetId="0" refreshError="1"/>
      <sheetData sheetId="1" refreshError="1">
        <row r="8">
          <cell r="B8">
            <v>64201028</v>
          </cell>
          <cell r="C8">
            <v>10642715</v>
          </cell>
          <cell r="D8">
            <v>9900442</v>
          </cell>
          <cell r="E8">
            <v>42608466.829999998</v>
          </cell>
          <cell r="F8">
            <v>2679431.36</v>
          </cell>
          <cell r="G8">
            <v>84583.78</v>
          </cell>
          <cell r="H8">
            <v>5786356.2400000002</v>
          </cell>
          <cell r="I8">
            <v>0</v>
          </cell>
          <cell r="J8">
            <v>-61493661.170000002</v>
          </cell>
          <cell r="K8">
            <v>752291662.41000009</v>
          </cell>
          <cell r="L8">
            <v>-343970039.02999997</v>
          </cell>
          <cell r="M8">
            <v>16170600.1</v>
          </cell>
          <cell r="N8">
            <v>88747709.689999998</v>
          </cell>
          <cell r="O8">
            <v>10642715</v>
          </cell>
          <cell r="P8">
            <v>9900442</v>
          </cell>
          <cell r="Q8">
            <v>59468226.700000003</v>
          </cell>
          <cell r="R8">
            <v>3364210.69</v>
          </cell>
          <cell r="S8">
            <v>586136.75</v>
          </cell>
          <cell r="T8">
            <v>6081486.1799999997</v>
          </cell>
          <cell r="U8">
            <v>0</v>
          </cell>
          <cell r="V8">
            <v>-62675586.130000003</v>
          </cell>
          <cell r="W8">
            <v>733071589.31000006</v>
          </cell>
          <cell r="X8">
            <v>-360420703.02999997</v>
          </cell>
          <cell r="Y8">
            <v>113410060.84</v>
          </cell>
          <cell r="Z8">
            <v>824000.52</v>
          </cell>
          <cell r="AA8">
            <v>8171735.5599999996</v>
          </cell>
          <cell r="AB8">
            <v>499799026.04000002</v>
          </cell>
          <cell r="AC8">
            <v>610421463.55999994</v>
          </cell>
          <cell r="AD8">
            <v>73440</v>
          </cell>
          <cell r="AE8">
            <v>73440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XLR_NoRangeSheet"/>
    </sheetNames>
    <sheetDataSet>
      <sheetData sheetId="0" refreshError="1"/>
      <sheetData sheetId="1" refreshError="1">
        <row r="10">
          <cell r="B10">
            <v>-5035029.0199999996</v>
          </cell>
          <cell r="C10">
            <v>-62986.5</v>
          </cell>
          <cell r="D10">
            <v>12590.98</v>
          </cell>
          <cell r="E10">
            <v>0</v>
          </cell>
          <cell r="F10">
            <v>12590.98</v>
          </cell>
          <cell r="H10">
            <v>23928003.789999999</v>
          </cell>
          <cell r="I10">
            <v>27714280.360000003</v>
          </cell>
          <cell r="J10">
            <v>28306219.450000003</v>
          </cell>
          <cell r="K10">
            <v>816185.41</v>
          </cell>
          <cell r="L10">
            <v>815567.92</v>
          </cell>
          <cell r="M10">
            <v>819691.85</v>
          </cell>
        </row>
        <row r="11">
          <cell r="B11">
            <v>0</v>
          </cell>
          <cell r="C11">
            <v>0</v>
          </cell>
          <cell r="D11">
            <v>2.000001072883606E-2</v>
          </cell>
          <cell r="E11">
            <v>0</v>
          </cell>
          <cell r="F11">
            <v>2.000001072883606E-2</v>
          </cell>
          <cell r="G11">
            <v>0</v>
          </cell>
          <cell r="H11">
            <v>67439927.319999993</v>
          </cell>
          <cell r="I11">
            <v>-67439927.319999993</v>
          </cell>
          <cell r="J11">
            <v>67439927.349999994</v>
          </cell>
          <cell r="K11">
            <v>-67439927.319999993</v>
          </cell>
          <cell r="L11">
            <v>67439927.339999974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ОС RUS - ДВИЖЕНИЕ_Data"/>
      <sheetName val="Группы ОС"/>
      <sheetName val="ОС RUS - ДВИЖЕНИЕ"/>
      <sheetName val="КВ RUS - ДВИЖЕНИЕ_Data"/>
      <sheetName val="ОС GAAP NGW - ДВИЖЕНИЕ_Data"/>
      <sheetName val="ОС GAAP - ДВИЖЕНИЕ"/>
      <sheetName val="КВ GAAP - ДВИЖЕНИЕ_Data"/>
      <sheetName val="ОС GAAP - ДВИЖЕНИЕ_Data"/>
      <sheetName val="ОС GAAP NGW - ДВИЖЕНИЕ"/>
      <sheetName val="КВ RUS - ДВИЖЕНИЕ"/>
      <sheetName val="КВ GAAP NGW - ДВИЖЕНИЕ_Data"/>
      <sheetName val="КВ GAAP - ДВИЖЕНИЕ"/>
      <sheetName val="КВ GAAP NGW - ДВИЖЕНИЕ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0">
          <cell r="G10">
            <v>0</v>
          </cell>
        </row>
        <row r="11">
          <cell r="M11">
            <v>-19532764.43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XLR_NoRangeSheet"/>
    </sheetNames>
    <sheetDataSet>
      <sheetData sheetId="0" refreshError="1"/>
      <sheetData sheetId="1" refreshError="1">
        <row r="6">
          <cell r="I6" t="str">
            <v>Челябинский Металлургический Комбинат ОАО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39"/>
  <sheetViews>
    <sheetView showGridLines="0" tabSelected="1" zoomScaleNormal="100" workbookViewId="0">
      <selection activeCell="C19" sqref="C19"/>
    </sheetView>
  </sheetViews>
  <sheetFormatPr defaultRowHeight="12.75"/>
  <cols>
    <col min="1" max="1" width="2.1640625" style="8" customWidth="1"/>
    <col min="2" max="2" width="3.83203125" style="8" customWidth="1"/>
    <col min="3" max="3" width="32.5" style="8" customWidth="1"/>
    <col min="4" max="16384" width="9.33203125" style="8"/>
  </cols>
  <sheetData>
    <row r="2" spans="1:14">
      <c r="B2" s="74" t="s">
        <v>23</v>
      </c>
    </row>
    <row r="3" spans="1:14">
      <c r="A3" s="80"/>
      <c r="B3" s="75" t="s">
        <v>15</v>
      </c>
      <c r="C3" s="8" t="s">
        <v>83</v>
      </c>
    </row>
    <row r="4" spans="1:14">
      <c r="B4" s="75" t="s">
        <v>6</v>
      </c>
      <c r="C4" s="8" t="s">
        <v>84</v>
      </c>
    </row>
    <row r="5" spans="1:14">
      <c r="A5" s="80"/>
      <c r="B5" s="75" t="s">
        <v>7</v>
      </c>
      <c r="C5" s="8" t="s">
        <v>74</v>
      </c>
    </row>
    <row r="6" spans="1:14">
      <c r="B6" s="75" t="s">
        <v>8</v>
      </c>
      <c r="C6" s="8" t="s">
        <v>27</v>
      </c>
    </row>
    <row r="7" spans="1:14">
      <c r="B7" s="75" t="s">
        <v>9</v>
      </c>
      <c r="C7" s="80" t="s">
        <v>69</v>
      </c>
    </row>
    <row r="8" spans="1:14">
      <c r="B8" s="75" t="s">
        <v>11</v>
      </c>
      <c r="C8" s="8" t="s">
        <v>68</v>
      </c>
    </row>
    <row r="9" spans="1:14">
      <c r="B9" s="75" t="s">
        <v>12</v>
      </c>
      <c r="C9" s="8" t="s">
        <v>75</v>
      </c>
    </row>
    <row r="10" spans="1:14">
      <c r="B10" s="75"/>
    </row>
    <row r="12" spans="1:14">
      <c r="B12" s="74" t="s">
        <v>25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14">
      <c r="B13" s="75" t="s">
        <v>15</v>
      </c>
      <c r="C13" s="8" t="s">
        <v>67</v>
      </c>
      <c r="D13" s="73"/>
      <c r="E13" s="73"/>
      <c r="F13" s="73"/>
      <c r="G13" s="73"/>
      <c r="H13" s="73"/>
      <c r="I13" s="73"/>
      <c r="J13" s="73"/>
      <c r="K13" s="73"/>
      <c r="M13" s="73"/>
      <c r="N13" s="73"/>
    </row>
    <row r="14" spans="1:14">
      <c r="B14" s="75" t="s">
        <v>6</v>
      </c>
      <c r="C14" s="8" t="s">
        <v>70</v>
      </c>
      <c r="D14" s="73"/>
      <c r="E14" s="73"/>
      <c r="F14" s="73"/>
      <c r="G14" s="73"/>
      <c r="H14" s="73"/>
      <c r="I14" s="73"/>
      <c r="J14" s="73"/>
      <c r="K14" s="73"/>
      <c r="M14" s="73"/>
      <c r="N14" s="73"/>
    </row>
    <row r="15" spans="1:14">
      <c r="B15" s="75" t="s">
        <v>7</v>
      </c>
      <c r="C15" s="149" t="s">
        <v>72</v>
      </c>
      <c r="D15" s="149"/>
      <c r="E15" s="149"/>
      <c r="F15" s="149"/>
      <c r="G15" s="149"/>
      <c r="H15" s="149"/>
      <c r="I15" s="149"/>
      <c r="J15" s="149"/>
      <c r="K15" s="149"/>
      <c r="L15" s="149"/>
      <c r="M15" s="73"/>
      <c r="N15" s="73"/>
    </row>
    <row r="16" spans="1:14">
      <c r="B16" s="75" t="s">
        <v>8</v>
      </c>
      <c r="C16" s="8" t="s">
        <v>80</v>
      </c>
      <c r="D16" s="73"/>
      <c r="E16" s="73"/>
      <c r="F16" s="73"/>
      <c r="G16" s="73"/>
      <c r="H16" s="73"/>
      <c r="I16" s="73"/>
      <c r="J16" s="73"/>
      <c r="K16" s="73"/>
      <c r="M16" s="73"/>
      <c r="N16" s="73"/>
    </row>
    <row r="17" spans="2:14">
      <c r="B17" s="75" t="s">
        <v>9</v>
      </c>
      <c r="C17" s="8" t="s">
        <v>60</v>
      </c>
      <c r="D17" s="73"/>
      <c r="E17" s="73"/>
      <c r="F17" s="73"/>
      <c r="G17" s="73"/>
      <c r="H17" s="73"/>
      <c r="I17" s="73"/>
      <c r="J17" s="73"/>
      <c r="K17" s="73"/>
      <c r="M17" s="73"/>
      <c r="N17" s="73"/>
    </row>
    <row r="18" spans="2:14">
      <c r="B18" s="75" t="s">
        <v>11</v>
      </c>
      <c r="C18" s="8" t="s">
        <v>77</v>
      </c>
      <c r="D18" s="73"/>
      <c r="E18" s="73"/>
      <c r="F18" s="73"/>
      <c r="G18" s="73"/>
      <c r="H18" s="73"/>
      <c r="I18" s="73"/>
      <c r="J18" s="73"/>
      <c r="K18" s="73"/>
      <c r="M18" s="73"/>
      <c r="N18" s="73"/>
    </row>
    <row r="19" spans="2:14">
      <c r="B19" s="75" t="s">
        <v>12</v>
      </c>
      <c r="C19" s="8" t="s">
        <v>87</v>
      </c>
      <c r="D19" s="73"/>
      <c r="E19" s="73"/>
      <c r="F19" s="73"/>
      <c r="G19" s="73"/>
      <c r="H19" s="73"/>
      <c r="I19" s="73"/>
      <c r="J19" s="73"/>
      <c r="K19" s="73"/>
      <c r="M19" s="73"/>
      <c r="N19" s="73"/>
    </row>
    <row r="20" spans="2:14">
      <c r="B20" s="75" t="s">
        <v>13</v>
      </c>
      <c r="C20" s="8" t="s">
        <v>58</v>
      </c>
      <c r="D20" s="73"/>
      <c r="E20" s="73"/>
      <c r="F20" s="73"/>
      <c r="G20" s="73"/>
      <c r="H20" s="73"/>
      <c r="I20" s="73"/>
      <c r="J20" s="73"/>
      <c r="K20" s="73"/>
      <c r="M20" s="73"/>
      <c r="N20" s="73"/>
    </row>
    <row r="21" spans="2:14">
      <c r="B21" s="75" t="s">
        <v>14</v>
      </c>
      <c r="C21" s="8" t="s">
        <v>86</v>
      </c>
      <c r="D21" s="73"/>
      <c r="E21" s="73"/>
      <c r="F21" s="73"/>
      <c r="G21" s="73"/>
      <c r="H21" s="73"/>
      <c r="I21" s="73"/>
      <c r="J21" s="73"/>
      <c r="K21" s="73"/>
      <c r="M21" s="73"/>
      <c r="N21" s="73"/>
    </row>
    <row r="22" spans="2:14">
      <c r="B22" s="75" t="s">
        <v>73</v>
      </c>
      <c r="C22" s="8" t="s">
        <v>82</v>
      </c>
      <c r="D22" s="73"/>
      <c r="E22" s="73"/>
      <c r="F22" s="73"/>
      <c r="G22" s="73"/>
      <c r="H22" s="73"/>
      <c r="I22" s="73"/>
      <c r="J22" s="73"/>
      <c r="K22" s="73"/>
      <c r="M22" s="73"/>
      <c r="N22" s="73"/>
    </row>
    <row r="23" spans="2:14" ht="24" customHeight="1">
      <c r="B23" s="144" t="s">
        <v>76</v>
      </c>
      <c r="C23" s="149" t="s">
        <v>85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</row>
    <row r="25" spans="2:14" ht="13.5" thickBot="1">
      <c r="B25" s="97"/>
      <c r="C25" s="98"/>
      <c r="D25" s="98">
        <v>2017</v>
      </c>
      <c r="E25" s="98">
        <f t="shared" ref="E25" si="0">+D25+1</f>
        <v>2018</v>
      </c>
      <c r="F25" s="98">
        <f t="shared" ref="F25" si="1">+E25+1</f>
        <v>2019</v>
      </c>
      <c r="G25" s="98">
        <f t="shared" ref="G25" si="2">+F25+1</f>
        <v>2020</v>
      </c>
      <c r="H25" s="98">
        <f t="shared" ref="H25" si="3">+G25+1</f>
        <v>2021</v>
      </c>
      <c r="I25" s="98">
        <f t="shared" ref="I25" si="4">+H25+1</f>
        <v>2022</v>
      </c>
      <c r="J25" s="98">
        <f t="shared" ref="J25" si="5">+I25+1</f>
        <v>2023</v>
      </c>
      <c r="K25" s="98">
        <f t="shared" ref="K25" si="6">+J25+1</f>
        <v>2024</v>
      </c>
      <c r="L25" s="98">
        <f t="shared" ref="L25" si="7">+K25+1</f>
        <v>2025</v>
      </c>
      <c r="M25" s="98">
        <f t="shared" ref="M25" si="8">+L25+1</f>
        <v>2026</v>
      </c>
      <c r="N25" s="98">
        <f t="shared" ref="N25" si="9">+M25+1</f>
        <v>2027</v>
      </c>
    </row>
    <row r="26" spans="2:14">
      <c r="B26" s="95" t="s">
        <v>26</v>
      </c>
      <c r="C26" s="95"/>
      <c r="D26" s="96">
        <v>0.04</v>
      </c>
      <c r="E26" s="96">
        <v>0.04</v>
      </c>
      <c r="F26" s="96">
        <v>0.04</v>
      </c>
      <c r="G26" s="96">
        <v>0.04</v>
      </c>
      <c r="H26" s="96">
        <v>0.03</v>
      </c>
      <c r="I26" s="96">
        <v>0.03</v>
      </c>
      <c r="J26" s="96">
        <v>0.03</v>
      </c>
      <c r="K26" s="96">
        <v>0.03</v>
      </c>
      <c r="L26" s="96">
        <v>0.03</v>
      </c>
      <c r="M26" s="96">
        <v>0.03</v>
      </c>
      <c r="N26" s="96">
        <v>0.03</v>
      </c>
    </row>
    <row r="27" spans="2:14">
      <c r="B27" s="90" t="s">
        <v>10</v>
      </c>
      <c r="C27" s="90"/>
      <c r="D27" s="92">
        <v>2000</v>
      </c>
      <c r="E27" s="92">
        <v>600</v>
      </c>
      <c r="F27" s="92">
        <v>500</v>
      </c>
      <c r="G27" s="92">
        <v>500</v>
      </c>
      <c r="H27" s="92">
        <v>500</v>
      </c>
      <c r="I27" s="92">
        <v>2000</v>
      </c>
      <c r="J27" s="92">
        <v>2000</v>
      </c>
      <c r="K27" s="92">
        <v>600</v>
      </c>
      <c r="L27" s="92">
        <v>600</v>
      </c>
      <c r="M27" s="92">
        <v>600</v>
      </c>
      <c r="N27" s="92">
        <v>600</v>
      </c>
    </row>
    <row r="28" spans="2:14">
      <c r="B28" s="90" t="s">
        <v>28</v>
      </c>
      <c r="C28" s="91"/>
      <c r="D28" s="93">
        <v>0</v>
      </c>
      <c r="E28" s="93">
        <v>0</v>
      </c>
      <c r="F28" s="93">
        <v>0</v>
      </c>
      <c r="G28" s="93">
        <v>0</v>
      </c>
      <c r="H28" s="93">
        <v>-2100</v>
      </c>
      <c r="I28" s="94"/>
      <c r="J28" s="94"/>
      <c r="K28" s="94"/>
      <c r="L28" s="94"/>
      <c r="M28" s="94"/>
      <c r="N28" s="94"/>
    </row>
    <row r="29" spans="2:14">
      <c r="B29" s="76"/>
      <c r="C29" s="76"/>
      <c r="D29" s="76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2:14">
      <c r="B30" s="139" t="s">
        <v>71</v>
      </c>
      <c r="C30" s="140"/>
      <c r="D30" s="88">
        <v>0.02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2:14">
      <c r="B31" s="139" t="s">
        <v>30</v>
      </c>
      <c r="C31" s="140"/>
      <c r="D31" s="88">
        <v>4.9000000000000002E-2</v>
      </c>
    </row>
    <row r="32" spans="2:14">
      <c r="B32" s="139" t="s">
        <v>63</v>
      </c>
      <c r="C32" s="140"/>
      <c r="D32" s="88">
        <v>0.06</v>
      </c>
    </row>
    <row r="33" spans="2:4">
      <c r="B33" s="139" t="s">
        <v>62</v>
      </c>
      <c r="C33" s="140"/>
      <c r="D33" s="87">
        <v>0.97</v>
      </c>
    </row>
    <row r="34" spans="2:4">
      <c r="B34" s="139" t="s">
        <v>59</v>
      </c>
      <c r="C34" s="140"/>
      <c r="D34" s="89">
        <v>0.5</v>
      </c>
    </row>
    <row r="35" spans="2:4">
      <c r="B35" s="139" t="s">
        <v>31</v>
      </c>
      <c r="C35" s="140"/>
      <c r="D35" s="89">
        <v>0.2</v>
      </c>
    </row>
    <row r="36" spans="2:4">
      <c r="B36" s="139" t="s">
        <v>64</v>
      </c>
      <c r="D36" s="88">
        <v>3.5799999999999998E-2</v>
      </c>
    </row>
    <row r="37" spans="2:4">
      <c r="B37" s="139" t="s">
        <v>29</v>
      </c>
      <c r="C37" s="140"/>
      <c r="D37" s="88">
        <v>0.08</v>
      </c>
    </row>
    <row r="38" spans="2:4">
      <c r="B38" s="139" t="s">
        <v>61</v>
      </c>
      <c r="C38" s="140"/>
      <c r="D38" s="89">
        <v>0.06</v>
      </c>
    </row>
    <row r="39" spans="2:4">
      <c r="B39" s="139" t="s">
        <v>65</v>
      </c>
      <c r="C39" s="140"/>
      <c r="D39" s="89">
        <v>0.12</v>
      </c>
    </row>
  </sheetData>
  <mergeCells count="2">
    <mergeCell ref="C15:L15"/>
    <mergeCell ref="C23:N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XFD119"/>
  <sheetViews>
    <sheetView showGridLines="0" zoomScale="85" zoomScaleNormal="85" workbookViewId="0">
      <pane ySplit="4" topLeftCell="A5" activePane="bottomLeft" state="frozen"/>
      <selection pane="bottomLeft" activeCell="J21" sqref="J21"/>
    </sheetView>
  </sheetViews>
  <sheetFormatPr defaultColWidth="10.33203125" defaultRowHeight="12.75"/>
  <cols>
    <col min="1" max="1" width="1.5" style="81" customWidth="1"/>
    <col min="2" max="2" width="3.83203125" style="5" customWidth="1"/>
    <col min="3" max="4" width="5.1640625" style="5" customWidth="1"/>
    <col min="5" max="5" width="22.5" style="5" customWidth="1"/>
    <col min="6" max="6" width="10.83203125" style="5" bestFit="1" customWidth="1"/>
    <col min="7" max="8" width="2.83203125" style="5" customWidth="1"/>
    <col min="9" max="21" width="13.33203125" style="5" customWidth="1"/>
    <col min="22" max="22" width="0.6640625" style="134" customWidth="1"/>
    <col min="23" max="23" width="10" style="5" customWidth="1"/>
    <col min="24" max="24" width="12.33203125" style="5" customWidth="1"/>
    <col min="25" max="25" width="1.6640625" style="81" customWidth="1"/>
    <col min="26" max="16384" width="10.33203125" style="81"/>
  </cols>
  <sheetData>
    <row r="1" spans="1:29" s="80" customFormat="1" ht="13.5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34"/>
      <c r="W1" s="6"/>
      <c r="X1" s="7"/>
    </row>
    <row r="2" spans="1:29" s="80" customFormat="1" ht="13.5">
      <c r="A2" s="1"/>
      <c r="B2" s="9"/>
      <c r="C2" s="9"/>
      <c r="D2" s="9"/>
      <c r="E2" s="10"/>
      <c r="F2" s="11"/>
      <c r="G2" s="12"/>
      <c r="H2" s="12"/>
      <c r="I2" s="12"/>
      <c r="J2" s="13"/>
      <c r="K2" s="13"/>
      <c r="L2" s="13"/>
      <c r="M2" s="14"/>
      <c r="N2" s="14"/>
      <c r="O2" s="14"/>
      <c r="P2" s="14"/>
      <c r="Q2" s="14"/>
      <c r="R2" s="14"/>
      <c r="S2" s="14"/>
      <c r="T2" s="14"/>
      <c r="U2" s="14"/>
      <c r="V2" s="134"/>
      <c r="W2" s="15"/>
      <c r="X2" s="15"/>
    </row>
    <row r="3" spans="1:29" s="80" customFormat="1" ht="15">
      <c r="A3" s="1"/>
      <c r="B3" s="16"/>
      <c r="C3" s="16"/>
      <c r="D3" s="16"/>
      <c r="E3" s="16"/>
      <c r="F3" s="16"/>
      <c r="G3" s="17"/>
      <c r="H3" s="17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35"/>
      <c r="W3" s="150" t="s">
        <v>4</v>
      </c>
      <c r="X3" s="150"/>
      <c r="Z3" s="136"/>
      <c r="AA3" s="136"/>
      <c r="AB3" s="136"/>
      <c r="AC3" s="130"/>
    </row>
    <row r="4" spans="1:29" s="80" customFormat="1" ht="27" thickBot="1">
      <c r="A4" s="1"/>
      <c r="B4" s="18"/>
      <c r="C4" s="18"/>
      <c r="D4" s="18"/>
      <c r="E4" s="18"/>
      <c r="F4" s="137" t="s">
        <v>19</v>
      </c>
      <c r="G4" s="19"/>
      <c r="H4" s="19"/>
      <c r="I4" s="20">
        <v>2015</v>
      </c>
      <c r="J4" s="20">
        <f>I4+1</f>
        <v>2016</v>
      </c>
      <c r="K4" s="21">
        <f t="shared" ref="K4:U4" si="0">+J4+1</f>
        <v>2017</v>
      </c>
      <c r="L4" s="21">
        <f t="shared" si="0"/>
        <v>2018</v>
      </c>
      <c r="M4" s="21">
        <f t="shared" si="0"/>
        <v>2019</v>
      </c>
      <c r="N4" s="21">
        <f t="shared" si="0"/>
        <v>2020</v>
      </c>
      <c r="O4" s="21">
        <f t="shared" si="0"/>
        <v>2021</v>
      </c>
      <c r="P4" s="21">
        <f t="shared" si="0"/>
        <v>2022</v>
      </c>
      <c r="Q4" s="21">
        <f t="shared" si="0"/>
        <v>2023</v>
      </c>
      <c r="R4" s="21">
        <f t="shared" si="0"/>
        <v>2024</v>
      </c>
      <c r="S4" s="21">
        <f t="shared" si="0"/>
        <v>2025</v>
      </c>
      <c r="T4" s="21">
        <f t="shared" si="0"/>
        <v>2026</v>
      </c>
      <c r="U4" s="21">
        <f t="shared" si="0"/>
        <v>2027</v>
      </c>
      <c r="V4" s="135"/>
      <c r="W4" s="22" t="s">
        <v>56</v>
      </c>
      <c r="X4" s="22" t="s">
        <v>57</v>
      </c>
    </row>
    <row r="5" spans="1:29" s="80" customFormat="1" ht="3.75" customHeight="1">
      <c r="A5" s="1"/>
      <c r="B5" s="23"/>
      <c r="C5" s="23"/>
      <c r="D5" s="23"/>
      <c r="E5" s="23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34"/>
      <c r="W5" s="25"/>
      <c r="X5" s="25"/>
    </row>
    <row r="6" spans="1:29" s="80" customFormat="1" ht="13.5">
      <c r="A6" s="1"/>
      <c r="B6" s="26" t="s">
        <v>20</v>
      </c>
      <c r="C6" s="9"/>
      <c r="D6" s="9"/>
      <c r="E6" s="27"/>
      <c r="F6" s="8"/>
      <c r="G6" s="8"/>
      <c r="H6" s="8"/>
      <c r="I6" s="8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34"/>
      <c r="W6" s="28"/>
      <c r="X6" s="28"/>
      <c r="AC6" s="131" t="s">
        <v>17</v>
      </c>
    </row>
    <row r="7" spans="1:29" s="80" customFormat="1" ht="3.75" customHeight="1">
      <c r="A7" s="1"/>
      <c r="B7" s="29"/>
      <c r="C7" s="9"/>
      <c r="D7" s="9"/>
      <c r="E7" s="27"/>
      <c r="F7" s="8"/>
      <c r="G7" s="8"/>
      <c r="H7" s="8"/>
      <c r="I7" s="8"/>
      <c r="J7" s="10"/>
      <c r="K7" s="30"/>
      <c r="L7" s="10"/>
      <c r="M7" s="10"/>
      <c r="N7" s="10"/>
      <c r="O7" s="10"/>
      <c r="P7" s="10"/>
      <c r="Q7" s="10"/>
      <c r="R7" s="10"/>
      <c r="S7" s="10"/>
      <c r="T7" s="10"/>
      <c r="U7" s="10"/>
      <c r="V7" s="134"/>
      <c r="W7" s="28"/>
      <c r="X7" s="28"/>
      <c r="AC7" s="131" t="s">
        <v>18</v>
      </c>
    </row>
    <row r="8" spans="1:29" s="31" customFormat="1">
      <c r="B8" s="85" t="s">
        <v>48</v>
      </c>
      <c r="C8" s="85"/>
      <c r="D8" s="85"/>
      <c r="E8" s="85"/>
      <c r="F8" s="85" t="s">
        <v>21</v>
      </c>
      <c r="G8" s="86"/>
      <c r="H8" s="86"/>
      <c r="I8" s="84">
        <v>5000</v>
      </c>
      <c r="J8" s="84">
        <v>5600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133"/>
      <c r="W8" s="79"/>
      <c r="X8" s="79"/>
      <c r="Y8" s="80"/>
    </row>
    <row r="9" spans="1:29" s="80" customFormat="1" ht="13.5">
      <c r="A9" s="1"/>
      <c r="B9" s="32" t="s">
        <v>49</v>
      </c>
      <c r="C9" s="33"/>
      <c r="D9" s="33"/>
      <c r="E9" s="33"/>
      <c r="F9" s="33" t="s">
        <v>0</v>
      </c>
      <c r="G9" s="34"/>
      <c r="H9" s="34"/>
      <c r="I9" s="34"/>
      <c r="J9" s="35">
        <v>0.12000000000000011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82"/>
      <c r="W9" s="38"/>
      <c r="X9" s="38"/>
    </row>
    <row r="10" spans="1:29" s="31" customFormat="1">
      <c r="B10" s="85" t="s">
        <v>50</v>
      </c>
      <c r="C10" s="85"/>
      <c r="D10" s="85"/>
      <c r="E10" s="85"/>
      <c r="F10" s="85" t="s">
        <v>21</v>
      </c>
      <c r="G10" s="86"/>
      <c r="H10" s="86"/>
      <c r="I10" s="84">
        <v>2000</v>
      </c>
      <c r="J10" s="84">
        <v>2250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133"/>
      <c r="W10" s="79"/>
      <c r="X10" s="79"/>
      <c r="Y10" s="80"/>
    </row>
    <row r="11" spans="1:29" s="39" customFormat="1" ht="13.5">
      <c r="B11" s="32" t="s">
        <v>49</v>
      </c>
      <c r="C11" s="40"/>
      <c r="D11" s="40"/>
      <c r="E11" s="40"/>
      <c r="F11" s="33" t="s">
        <v>0</v>
      </c>
      <c r="G11" s="41"/>
      <c r="H11" s="34"/>
      <c r="I11" s="34"/>
      <c r="J11" s="42">
        <v>0.125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82"/>
      <c r="W11" s="38"/>
      <c r="X11" s="38"/>
      <c r="Y11" s="80"/>
    </row>
    <row r="12" spans="1:29" s="31" customFormat="1" ht="26.25" customHeight="1">
      <c r="B12" s="151" t="s">
        <v>79</v>
      </c>
      <c r="C12" s="152"/>
      <c r="D12" s="152"/>
      <c r="E12" s="152"/>
      <c r="F12" s="85" t="s">
        <v>21</v>
      </c>
      <c r="G12" s="86"/>
      <c r="H12" s="86"/>
      <c r="I12" s="84">
        <v>700</v>
      </c>
      <c r="J12" s="84">
        <v>900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133"/>
      <c r="W12" s="79"/>
      <c r="X12" s="79"/>
      <c r="Y12" s="80"/>
    </row>
    <row r="13" spans="1:29" s="80" customFormat="1" ht="13.5">
      <c r="A13" s="1"/>
      <c r="B13" s="126" t="s">
        <v>49</v>
      </c>
      <c r="C13" s="123"/>
      <c r="D13" s="123"/>
      <c r="E13" s="123"/>
      <c r="F13" s="123" t="s">
        <v>0</v>
      </c>
      <c r="G13" s="124"/>
      <c r="H13" s="124"/>
      <c r="I13" s="124"/>
      <c r="J13" s="125">
        <v>0.28571428571428581</v>
      </c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82"/>
      <c r="W13" s="119"/>
      <c r="X13" s="119"/>
    </row>
    <row r="14" spans="1:29" s="80" customFormat="1" ht="3.75" customHeight="1">
      <c r="A14" s="1"/>
      <c r="B14" s="27"/>
      <c r="C14" s="27"/>
      <c r="D14" s="27"/>
      <c r="E14" s="1"/>
      <c r="F14" s="1"/>
      <c r="G14" s="1"/>
      <c r="H14" s="1"/>
      <c r="I14" s="43"/>
      <c r="J14" s="13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82"/>
      <c r="W14" s="38"/>
      <c r="X14" s="38"/>
    </row>
    <row r="15" spans="1:29" s="31" customFormat="1">
      <c r="B15" s="85" t="s">
        <v>1</v>
      </c>
      <c r="C15" s="85"/>
      <c r="D15" s="85"/>
      <c r="E15" s="85"/>
      <c r="F15" s="85" t="s">
        <v>21</v>
      </c>
      <c r="G15" s="86"/>
      <c r="H15" s="86"/>
      <c r="I15" s="84">
        <v>2300</v>
      </c>
      <c r="J15" s="84">
        <v>2450</v>
      </c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133"/>
      <c r="W15" s="79"/>
      <c r="X15" s="79"/>
      <c r="Y15" s="80"/>
    </row>
    <row r="16" spans="1:29" s="80" customFormat="1" ht="13.5">
      <c r="A16" s="1"/>
      <c r="B16" s="126" t="s">
        <v>51</v>
      </c>
      <c r="C16" s="123"/>
      <c r="D16" s="123"/>
      <c r="E16" s="123"/>
      <c r="F16" s="123" t="s">
        <v>0</v>
      </c>
      <c r="G16" s="124"/>
      <c r="H16" s="124"/>
      <c r="I16" s="125">
        <v>0.46</v>
      </c>
      <c r="J16" s="125">
        <v>0.4375</v>
      </c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82"/>
      <c r="W16" s="119"/>
      <c r="X16" s="119"/>
    </row>
    <row r="17" spans="1:25 16384:16384" s="80" customFormat="1" ht="13.5">
      <c r="A17" s="1"/>
      <c r="B17" s="114" t="s">
        <v>52</v>
      </c>
      <c r="C17" s="114"/>
      <c r="D17" s="114"/>
      <c r="E17" s="114"/>
      <c r="F17" s="114" t="s">
        <v>21</v>
      </c>
      <c r="G17" s="115"/>
      <c r="H17" s="115"/>
      <c r="I17" s="127">
        <v>240</v>
      </c>
      <c r="J17" s="127">
        <v>292.5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82"/>
      <c r="W17" s="38"/>
      <c r="X17" s="38"/>
    </row>
    <row r="18" spans="1:25 16384:16384" s="31" customFormat="1">
      <c r="B18" s="85" t="s">
        <v>2</v>
      </c>
      <c r="C18" s="85"/>
      <c r="D18" s="85"/>
      <c r="E18" s="85"/>
      <c r="F18" s="85" t="s">
        <v>21</v>
      </c>
      <c r="G18" s="86"/>
      <c r="H18" s="86"/>
      <c r="I18" s="84">
        <v>2060</v>
      </c>
      <c r="J18" s="84">
        <v>2157.5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 t="e">
        <f>V15-#REF!</f>
        <v>#REF!</v>
      </c>
      <c r="W18" s="79"/>
      <c r="X18" s="79"/>
      <c r="Y18" s="80"/>
    </row>
    <row r="19" spans="1:25 16384:16384" s="1" customFormat="1" ht="13.5">
      <c r="B19" s="126" t="s">
        <v>51</v>
      </c>
      <c r="C19" s="123"/>
      <c r="D19" s="123"/>
      <c r="E19" s="123"/>
      <c r="F19" s="123" t="s">
        <v>0</v>
      </c>
      <c r="G19" s="124"/>
      <c r="H19" s="124"/>
      <c r="I19" s="125">
        <v>0.41199999999999998</v>
      </c>
      <c r="J19" s="125">
        <v>0.38526785714285716</v>
      </c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82"/>
      <c r="W19" s="119"/>
      <c r="X19" s="119"/>
    </row>
    <row r="20" spans="1:25 16384:16384" s="80" customFormat="1" ht="13.5">
      <c r="A20" s="1"/>
      <c r="B20" s="114" t="s">
        <v>53</v>
      </c>
      <c r="C20" s="114"/>
      <c r="D20" s="114"/>
      <c r="E20" s="114"/>
      <c r="F20" s="114" t="s">
        <v>21</v>
      </c>
      <c r="G20" s="115"/>
      <c r="H20" s="115"/>
      <c r="I20" s="127">
        <v>-315</v>
      </c>
      <c r="J20" s="127">
        <v>-315</v>
      </c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82"/>
      <c r="W20" s="128"/>
      <c r="X20" s="128"/>
    </row>
    <row r="21" spans="1:25 16384:16384" s="31" customFormat="1">
      <c r="B21" s="85" t="s">
        <v>3</v>
      </c>
      <c r="C21" s="85"/>
      <c r="D21" s="85"/>
      <c r="E21" s="85"/>
      <c r="F21" s="85" t="s">
        <v>21</v>
      </c>
      <c r="G21" s="86"/>
      <c r="H21" s="86"/>
      <c r="I21" s="84">
        <f>I18+I20</f>
        <v>1745</v>
      </c>
      <c r="J21" s="84">
        <f t="shared" ref="J21" si="1">J18+J20</f>
        <v>1842.5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133"/>
      <c r="W21" s="79"/>
      <c r="X21" s="79"/>
      <c r="Y21" s="80"/>
    </row>
    <row r="22" spans="1:25 16384:16384" s="80" customFormat="1" ht="13.5">
      <c r="A22" s="1"/>
      <c r="B22" s="27" t="s">
        <v>54</v>
      </c>
      <c r="C22" s="27"/>
      <c r="D22" s="27"/>
      <c r="E22" s="2"/>
      <c r="F22" s="45" t="s">
        <v>21</v>
      </c>
      <c r="G22" s="48"/>
      <c r="H22" s="48"/>
      <c r="I22" s="46">
        <v>-349</v>
      </c>
      <c r="J22" s="46">
        <v>-368.5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82"/>
      <c r="W22" s="38"/>
      <c r="X22" s="38"/>
    </row>
    <row r="23" spans="1:25 16384:16384" s="31" customFormat="1">
      <c r="B23" s="85" t="s">
        <v>55</v>
      </c>
      <c r="C23" s="85"/>
      <c r="D23" s="85"/>
      <c r="E23" s="85"/>
      <c r="F23" s="85" t="s">
        <v>21</v>
      </c>
      <c r="G23" s="86"/>
      <c r="H23" s="86"/>
      <c r="I23" s="84">
        <f>I21+I22</f>
        <v>1396</v>
      </c>
      <c r="J23" s="84">
        <f>J21+J22</f>
        <v>1474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133"/>
      <c r="W23" s="79"/>
      <c r="X23" s="79"/>
      <c r="Y23" s="80"/>
    </row>
    <row r="24" spans="1:25 16384:16384" s="80" customFormat="1" ht="13.5">
      <c r="A24" s="1"/>
      <c r="B24" s="126" t="s">
        <v>51</v>
      </c>
      <c r="C24" s="123"/>
      <c r="D24" s="123"/>
      <c r="E24" s="123"/>
      <c r="F24" s="123" t="s">
        <v>0</v>
      </c>
      <c r="G24" s="124"/>
      <c r="H24" s="124"/>
      <c r="I24" s="125">
        <v>0.2666</v>
      </c>
      <c r="J24" s="125">
        <v>0.2519642857142857</v>
      </c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82"/>
      <c r="W24" s="122"/>
      <c r="X24" s="122"/>
    </row>
    <row r="25" spans="1:25 16384:16384" s="80" customFormat="1" ht="13.5">
      <c r="A25" s="1"/>
      <c r="B25" s="49"/>
      <c r="C25" s="50"/>
      <c r="D25" s="50"/>
      <c r="E25" s="50"/>
      <c r="F25" s="50"/>
      <c r="G25" s="51"/>
      <c r="H25" s="51"/>
      <c r="I25" s="52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82"/>
      <c r="W25" s="38"/>
      <c r="X25" s="38"/>
    </row>
    <row r="26" spans="1:25 16384:16384" s="80" customFormat="1" ht="13.5">
      <c r="A26" s="1"/>
      <c r="B26" s="26" t="s">
        <v>22</v>
      </c>
      <c r="C26" s="50"/>
      <c r="D26" s="50"/>
      <c r="E26" s="50"/>
      <c r="F26" s="50"/>
      <c r="G26" s="51"/>
      <c r="H26" s="51"/>
      <c r="I26" s="148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82"/>
      <c r="W26" s="38"/>
      <c r="X26" s="38"/>
    </row>
    <row r="27" spans="1:25 16384:16384">
      <c r="I27" s="145"/>
      <c r="J27" s="145"/>
      <c r="XFD27" s="145"/>
    </row>
    <row r="28" spans="1:25 16384:16384" s="80" customFormat="1">
      <c r="A28" s="1"/>
      <c r="B28" s="141"/>
      <c r="C28" s="141"/>
      <c r="D28" s="141"/>
      <c r="E28" s="141"/>
      <c r="F28" s="141"/>
      <c r="G28" s="142"/>
      <c r="H28" s="142"/>
      <c r="I28" s="143"/>
      <c r="J28" s="14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67"/>
      <c r="X28" s="67"/>
    </row>
    <row r="29" spans="1:25 16384:16384" s="80" customFormat="1">
      <c r="A29" s="1"/>
      <c r="B29" s="141"/>
      <c r="C29" s="141"/>
      <c r="D29" s="141"/>
      <c r="E29" s="141"/>
      <c r="F29" s="141"/>
      <c r="G29" s="142"/>
      <c r="H29" s="142"/>
      <c r="I29" s="143"/>
      <c r="J29" s="14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67"/>
      <c r="X29" s="67"/>
    </row>
    <row r="30" spans="1:25 16384:16384" s="80" customFormat="1">
      <c r="A30" s="1"/>
      <c r="B30" s="141"/>
      <c r="C30" s="141"/>
      <c r="D30" s="141"/>
      <c r="E30" s="141"/>
      <c r="F30" s="141"/>
      <c r="G30" s="142"/>
      <c r="H30" s="142"/>
      <c r="I30" s="143"/>
      <c r="J30" s="14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67"/>
      <c r="X30" s="67"/>
    </row>
    <row r="31" spans="1:25 16384:16384" s="80" customFormat="1">
      <c r="A31" s="1"/>
      <c r="B31" s="141"/>
      <c r="C31" s="141"/>
      <c r="D31" s="141"/>
      <c r="E31" s="141"/>
      <c r="F31" s="141"/>
      <c r="G31" s="142"/>
      <c r="H31" s="142"/>
      <c r="I31" s="143"/>
      <c r="J31" s="14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67"/>
      <c r="X31" s="67"/>
    </row>
    <row r="32" spans="1:25 16384:16384" s="80" customFormat="1">
      <c r="A32" s="1"/>
      <c r="B32" s="141"/>
      <c r="C32" s="141"/>
      <c r="D32" s="141"/>
      <c r="E32" s="141"/>
      <c r="F32" s="141"/>
      <c r="G32" s="142"/>
      <c r="H32" s="142"/>
      <c r="I32" s="143"/>
      <c r="J32" s="14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67"/>
      <c r="X32" s="67"/>
    </row>
    <row r="33" spans="1:25" s="80" customFormat="1">
      <c r="A33" s="1"/>
      <c r="B33" s="141"/>
      <c r="C33" s="141"/>
      <c r="D33" s="141"/>
      <c r="E33" s="141"/>
      <c r="F33" s="141"/>
      <c r="G33" s="142"/>
      <c r="H33" s="142"/>
      <c r="I33" s="143"/>
      <c r="J33" s="14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67"/>
      <c r="X33" s="67"/>
    </row>
    <row r="34" spans="1:25" s="80" customFormat="1">
      <c r="A34" s="1"/>
      <c r="B34" s="141"/>
      <c r="C34" s="141"/>
      <c r="D34" s="141"/>
      <c r="E34" s="141"/>
      <c r="F34" s="141"/>
      <c r="G34" s="142"/>
      <c r="H34" s="142"/>
      <c r="I34" s="143"/>
      <c r="J34" s="14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67"/>
      <c r="X34" s="67"/>
    </row>
    <row r="35" spans="1:25" s="80" customFormat="1">
      <c r="A35" s="1"/>
      <c r="B35" s="141"/>
      <c r="C35" s="141"/>
      <c r="D35" s="141"/>
      <c r="E35" s="141"/>
      <c r="F35" s="141"/>
      <c r="G35" s="142"/>
      <c r="H35" s="142"/>
      <c r="I35" s="143"/>
      <c r="J35" s="14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67"/>
      <c r="X35" s="67"/>
    </row>
    <row r="36" spans="1:25" s="80" customFormat="1">
      <c r="A36" s="1"/>
      <c r="B36" s="141"/>
      <c r="C36" s="141"/>
      <c r="D36" s="141"/>
      <c r="E36" s="141"/>
      <c r="F36" s="141"/>
      <c r="G36" s="142"/>
      <c r="H36" s="142"/>
      <c r="I36" s="143"/>
      <c r="J36" s="14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67"/>
      <c r="X36" s="67"/>
    </row>
    <row r="37" spans="1:25" s="80" customFormat="1">
      <c r="A37" s="1"/>
      <c r="B37" s="141"/>
      <c r="C37" s="141"/>
      <c r="D37" s="141"/>
      <c r="E37" s="141"/>
      <c r="F37" s="141"/>
      <c r="G37" s="142"/>
      <c r="H37" s="142"/>
      <c r="I37" s="143"/>
      <c r="J37" s="14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67"/>
      <c r="X37" s="67"/>
    </row>
    <row r="38" spans="1:25" s="80" customFormat="1">
      <c r="A38" s="1"/>
      <c r="B38" s="141"/>
      <c r="C38" s="141"/>
      <c r="D38" s="141"/>
      <c r="E38" s="141"/>
      <c r="F38" s="141"/>
      <c r="G38" s="142"/>
      <c r="H38" s="142"/>
      <c r="I38" s="143"/>
      <c r="J38" s="14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67"/>
      <c r="X38" s="67"/>
    </row>
    <row r="39" spans="1:25" s="80" customFormat="1">
      <c r="A39" s="1"/>
      <c r="B39" s="141"/>
      <c r="C39" s="141"/>
      <c r="D39" s="141"/>
      <c r="E39" s="141"/>
      <c r="F39" s="141"/>
      <c r="G39" s="142"/>
      <c r="H39" s="142"/>
      <c r="I39" s="143"/>
      <c r="J39" s="14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67"/>
      <c r="X39" s="67"/>
    </row>
    <row r="40" spans="1:25" s="80" customFormat="1">
      <c r="A40" s="1"/>
      <c r="B40" s="141"/>
      <c r="C40" s="141"/>
      <c r="D40" s="141"/>
      <c r="E40" s="141"/>
      <c r="F40" s="141"/>
      <c r="G40" s="142"/>
      <c r="H40" s="142"/>
      <c r="I40" s="143"/>
      <c r="J40" s="14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67"/>
      <c r="X40" s="67"/>
    </row>
    <row r="41" spans="1:25" s="80" customFormat="1" ht="13.5">
      <c r="B41" s="26" t="s">
        <v>24</v>
      </c>
      <c r="C41" s="9"/>
      <c r="D41" s="9"/>
      <c r="E41" s="27"/>
      <c r="F41" s="27"/>
      <c r="G41" s="27"/>
      <c r="H41" s="27"/>
      <c r="I41" s="27"/>
      <c r="J41" s="50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82"/>
      <c r="W41" s="57"/>
      <c r="X41" s="57"/>
      <c r="Y41" s="27"/>
    </row>
    <row r="42" spans="1:25" s="80" customFormat="1" ht="3.75" customHeight="1">
      <c r="B42" s="27"/>
      <c r="C42" s="27"/>
      <c r="D42" s="27"/>
      <c r="E42" s="27"/>
      <c r="F42" s="27"/>
      <c r="G42" s="48"/>
      <c r="H42" s="48"/>
      <c r="I42" s="48"/>
      <c r="J42" s="58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82"/>
      <c r="W42" s="38"/>
      <c r="X42" s="38"/>
    </row>
    <row r="43" spans="1:25" s="80" customFormat="1" ht="13.5">
      <c r="B43" s="27"/>
      <c r="C43" s="99" t="s">
        <v>47</v>
      </c>
      <c r="D43" s="99"/>
      <c r="E43" s="99"/>
      <c r="F43" s="99" t="s">
        <v>21</v>
      </c>
      <c r="G43" s="100"/>
      <c r="H43" s="100"/>
      <c r="I43" s="101">
        <v>7000</v>
      </c>
      <c r="J43" s="101">
        <v>9473.5</v>
      </c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82"/>
      <c r="W43" s="107"/>
      <c r="X43" s="107"/>
    </row>
    <row r="44" spans="1:25" s="80" customFormat="1" ht="13.5">
      <c r="B44" s="27"/>
      <c r="C44" s="99" t="s">
        <v>36</v>
      </c>
      <c r="D44" s="99"/>
      <c r="E44" s="99"/>
      <c r="F44" s="99" t="s">
        <v>21</v>
      </c>
      <c r="G44" s="100"/>
      <c r="H44" s="100"/>
      <c r="I44" s="101">
        <v>600</v>
      </c>
      <c r="J44" s="101">
        <v>750</v>
      </c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82"/>
      <c r="W44" s="107"/>
      <c r="X44" s="107"/>
    </row>
    <row r="45" spans="1:25" s="80" customFormat="1" ht="13.5">
      <c r="B45" s="27"/>
      <c r="C45" s="99" t="s">
        <v>37</v>
      </c>
      <c r="D45" s="99"/>
      <c r="E45" s="99"/>
      <c r="F45" s="99" t="s">
        <v>21</v>
      </c>
      <c r="G45" s="100"/>
      <c r="H45" s="100"/>
      <c r="I45" s="101">
        <v>400</v>
      </c>
      <c r="J45" s="101">
        <v>250</v>
      </c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82"/>
      <c r="W45" s="107"/>
      <c r="X45" s="107"/>
    </row>
    <row r="46" spans="1:25" s="80" customFormat="1" ht="13.5">
      <c r="B46" s="27"/>
      <c r="C46" s="103" t="s">
        <v>46</v>
      </c>
      <c r="D46" s="103"/>
      <c r="E46" s="103"/>
      <c r="F46" s="103" t="s">
        <v>21</v>
      </c>
      <c r="G46" s="104"/>
      <c r="H46" s="104"/>
      <c r="I46" s="105">
        <v>1000</v>
      </c>
      <c r="J46" s="105">
        <v>0.5</v>
      </c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82"/>
      <c r="W46" s="108"/>
      <c r="X46" s="108"/>
    </row>
    <row r="47" spans="1:25" s="31" customFormat="1">
      <c r="B47" s="85" t="s">
        <v>42</v>
      </c>
      <c r="C47" s="85"/>
      <c r="D47" s="85"/>
      <c r="E47" s="85"/>
      <c r="F47" s="85" t="s">
        <v>21</v>
      </c>
      <c r="G47" s="86"/>
      <c r="H47" s="86"/>
      <c r="I47" s="84">
        <v>9000</v>
      </c>
      <c r="J47" s="84">
        <v>10474</v>
      </c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133"/>
      <c r="W47" s="79"/>
      <c r="X47" s="79"/>
      <c r="Y47" s="80"/>
    </row>
    <row r="48" spans="1:25" s="80" customFormat="1" ht="3.75" customHeight="1">
      <c r="B48" s="27"/>
      <c r="C48" s="27"/>
      <c r="D48" s="27"/>
      <c r="E48" s="27"/>
      <c r="F48" s="27"/>
      <c r="G48" s="48"/>
      <c r="H48" s="48"/>
      <c r="I48" s="59"/>
      <c r="J48" s="59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82"/>
      <c r="W48" s="38"/>
      <c r="X48" s="38"/>
    </row>
    <row r="49" spans="1:25" s="80" customFormat="1" ht="13.5">
      <c r="B49" s="1"/>
      <c r="C49" s="99" t="s">
        <v>45</v>
      </c>
      <c r="D49" s="99"/>
      <c r="E49" s="99"/>
      <c r="F49" s="99" t="s">
        <v>21</v>
      </c>
      <c r="G49" s="100"/>
      <c r="H49" s="100"/>
      <c r="I49" s="101">
        <v>4300</v>
      </c>
      <c r="J49" s="101">
        <v>4300</v>
      </c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82"/>
      <c r="W49" s="107"/>
      <c r="X49" s="107"/>
    </row>
    <row r="50" spans="1:25" s="80" customFormat="1" ht="13.5">
      <c r="B50" s="1"/>
      <c r="C50" s="103" t="s">
        <v>41</v>
      </c>
      <c r="D50" s="103"/>
      <c r="E50" s="103"/>
      <c r="F50" s="103" t="s">
        <v>21</v>
      </c>
      <c r="G50" s="104"/>
      <c r="H50" s="104"/>
      <c r="I50" s="105">
        <v>2000</v>
      </c>
      <c r="J50" s="105">
        <v>3474</v>
      </c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82"/>
      <c r="W50" s="108"/>
      <c r="X50" s="108"/>
    </row>
    <row r="51" spans="1:25" s="31" customFormat="1">
      <c r="B51" s="85"/>
      <c r="C51" s="85" t="s">
        <v>32</v>
      </c>
      <c r="D51" s="85"/>
      <c r="E51" s="85"/>
      <c r="F51" s="85" t="s">
        <v>21</v>
      </c>
      <c r="G51" s="86"/>
      <c r="H51" s="86"/>
      <c r="I51" s="84">
        <f>SUM(I49:I50)</f>
        <v>6300</v>
      </c>
      <c r="J51" s="84">
        <f>SUM(J49:J50)</f>
        <v>7774</v>
      </c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133"/>
      <c r="W51" s="79"/>
      <c r="X51" s="79"/>
      <c r="Y51" s="80"/>
    </row>
    <row r="52" spans="1:25" s="80" customFormat="1" ht="13.5">
      <c r="B52" s="1"/>
      <c r="C52" s="109" t="s">
        <v>44</v>
      </c>
      <c r="D52" s="109"/>
      <c r="E52" s="109"/>
      <c r="F52" s="109" t="s">
        <v>21</v>
      </c>
      <c r="G52" s="110"/>
      <c r="H52" s="110"/>
      <c r="I52" s="111">
        <v>2100</v>
      </c>
      <c r="J52" s="111">
        <v>2100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82"/>
      <c r="W52" s="113"/>
      <c r="X52" s="113"/>
    </row>
    <row r="53" spans="1:25" s="80" customFormat="1" ht="13.5">
      <c r="B53" s="1"/>
      <c r="C53" s="99" t="s">
        <v>78</v>
      </c>
      <c r="D53" s="99"/>
      <c r="E53" s="99"/>
      <c r="F53" s="99" t="s">
        <v>21</v>
      </c>
      <c r="G53" s="100"/>
      <c r="H53" s="100"/>
      <c r="I53" s="101">
        <v>0</v>
      </c>
      <c r="J53" s="101">
        <v>0</v>
      </c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82"/>
      <c r="W53" s="107"/>
      <c r="X53" s="107"/>
    </row>
    <row r="54" spans="1:25" s="80" customFormat="1" ht="13.5">
      <c r="B54" s="1"/>
      <c r="C54" s="103" t="s">
        <v>33</v>
      </c>
      <c r="D54" s="103"/>
      <c r="E54" s="103"/>
      <c r="F54" s="103" t="s">
        <v>21</v>
      </c>
      <c r="G54" s="104"/>
      <c r="H54" s="104"/>
      <c r="I54" s="105">
        <v>600</v>
      </c>
      <c r="J54" s="105">
        <v>600</v>
      </c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82"/>
      <c r="W54" s="108"/>
      <c r="X54" s="108"/>
    </row>
    <row r="55" spans="1:25" s="31" customFormat="1">
      <c r="B55" s="85"/>
      <c r="C55" s="85" t="s">
        <v>34</v>
      </c>
      <c r="D55" s="85"/>
      <c r="E55" s="85"/>
      <c r="F55" s="85" t="s">
        <v>21</v>
      </c>
      <c r="G55" s="86"/>
      <c r="H55" s="86"/>
      <c r="I55" s="84">
        <v>2700</v>
      </c>
      <c r="J55" s="84">
        <v>2700</v>
      </c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133"/>
      <c r="W55" s="79"/>
      <c r="X55" s="79"/>
      <c r="Y55" s="80"/>
    </row>
    <row r="56" spans="1:25" s="31" customFormat="1">
      <c r="B56" s="85" t="s">
        <v>43</v>
      </c>
      <c r="C56" s="85"/>
      <c r="D56" s="85"/>
      <c r="E56" s="85"/>
      <c r="F56" s="85" t="s">
        <v>21</v>
      </c>
      <c r="G56" s="86"/>
      <c r="H56" s="86"/>
      <c r="I56" s="84">
        <f>I55+I51</f>
        <v>9000</v>
      </c>
      <c r="J56" s="84">
        <f>J55+J51</f>
        <v>10474</v>
      </c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133"/>
      <c r="W56" s="79"/>
      <c r="X56" s="79"/>
      <c r="Y56" s="80"/>
    </row>
    <row r="57" spans="1:25" s="1" customFormat="1" ht="13.5" hidden="1">
      <c r="B57" s="60" t="s">
        <v>5</v>
      </c>
      <c r="C57" s="27"/>
      <c r="D57" s="27"/>
      <c r="E57" s="27"/>
      <c r="F57" s="27"/>
      <c r="G57" s="48"/>
      <c r="H57" s="61"/>
      <c r="I57" s="62" t="b">
        <v>1</v>
      </c>
      <c r="J57" s="62" t="b">
        <v>1</v>
      </c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82"/>
      <c r="W57" s="63"/>
      <c r="X57" s="63"/>
      <c r="Y57" s="80"/>
    </row>
    <row r="58" spans="1:25" s="80" customFormat="1" ht="3.75" customHeight="1" collapsed="1">
      <c r="B58" s="27"/>
      <c r="C58" s="27"/>
      <c r="D58" s="27"/>
      <c r="E58" s="27"/>
      <c r="F58" s="27"/>
      <c r="G58" s="48"/>
      <c r="H58" s="61"/>
      <c r="I58" s="62"/>
      <c r="J58" s="62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82"/>
      <c r="W58" s="63"/>
      <c r="X58" s="63"/>
    </row>
    <row r="59" spans="1:25" s="80" customFormat="1" ht="13.5">
      <c r="B59" s="27"/>
      <c r="C59" s="27"/>
      <c r="D59" s="27"/>
      <c r="E59" s="27"/>
      <c r="F59" s="27"/>
      <c r="G59" s="48"/>
      <c r="H59" s="61"/>
      <c r="I59" s="62"/>
      <c r="J59" s="64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82"/>
      <c r="W59" s="63"/>
      <c r="X59" s="63"/>
    </row>
    <row r="60" spans="1:25" s="80" customFormat="1" ht="13.5">
      <c r="B60" s="26" t="s">
        <v>35</v>
      </c>
      <c r="C60" s="27"/>
      <c r="D60" s="1"/>
      <c r="E60" s="27"/>
      <c r="F60" s="27"/>
      <c r="G60" s="48"/>
      <c r="H60" s="48"/>
      <c r="I60" s="59"/>
      <c r="J60" s="65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82"/>
      <c r="W60" s="67"/>
      <c r="X60" s="67"/>
    </row>
    <row r="61" spans="1:25" s="31" customFormat="1" ht="13.5">
      <c r="B61" s="27"/>
      <c r="C61" s="99" t="s">
        <v>36</v>
      </c>
      <c r="D61" s="99"/>
      <c r="E61" s="99"/>
      <c r="F61" s="99" t="s">
        <v>21</v>
      </c>
      <c r="G61" s="100"/>
      <c r="H61" s="100"/>
      <c r="I61" s="101">
        <v>600</v>
      </c>
      <c r="J61" s="101">
        <v>750</v>
      </c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47"/>
      <c r="W61" s="107"/>
      <c r="X61" s="107"/>
      <c r="Y61" s="80"/>
    </row>
    <row r="62" spans="1:25" s="31" customFormat="1">
      <c r="B62" s="27"/>
      <c r="C62" s="99" t="s">
        <v>37</v>
      </c>
      <c r="D62" s="99"/>
      <c r="E62" s="99"/>
      <c r="F62" s="99" t="s">
        <v>21</v>
      </c>
      <c r="G62" s="100"/>
      <c r="H62" s="100"/>
      <c r="I62" s="101">
        <v>400</v>
      </c>
      <c r="J62" s="101">
        <v>250</v>
      </c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83"/>
      <c r="W62" s="107"/>
      <c r="X62" s="107"/>
      <c r="Y62" s="80"/>
    </row>
    <row r="63" spans="1:25" s="80" customFormat="1" ht="13.5">
      <c r="A63" s="1"/>
      <c r="B63" s="27"/>
      <c r="C63" s="114" t="s">
        <v>33</v>
      </c>
      <c r="D63" s="114"/>
      <c r="E63" s="114"/>
      <c r="F63" s="114" t="s">
        <v>21</v>
      </c>
      <c r="G63" s="115"/>
      <c r="H63" s="115"/>
      <c r="I63" s="116">
        <v>600</v>
      </c>
      <c r="J63" s="116">
        <v>600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82"/>
      <c r="W63" s="118"/>
      <c r="X63" s="118"/>
    </row>
    <row r="64" spans="1:25" s="31" customFormat="1">
      <c r="B64" s="85" t="s">
        <v>38</v>
      </c>
      <c r="C64" s="85"/>
      <c r="D64" s="85"/>
      <c r="E64" s="85"/>
      <c r="F64" s="85" t="s">
        <v>21</v>
      </c>
      <c r="G64" s="86"/>
      <c r="H64" s="86"/>
      <c r="I64" s="84">
        <v>400</v>
      </c>
      <c r="J64" s="84">
        <v>400</v>
      </c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133"/>
      <c r="W64" s="79"/>
      <c r="X64" s="79"/>
      <c r="Y64" s="80"/>
    </row>
    <row r="65" spans="1:25" s="80" customFormat="1" ht="3.75" customHeight="1">
      <c r="A65" s="1"/>
      <c r="B65" s="27"/>
      <c r="C65" s="27"/>
      <c r="D65" s="27"/>
      <c r="E65" s="1"/>
      <c r="F65" s="1"/>
      <c r="G65" s="1"/>
      <c r="H65" s="1"/>
      <c r="I65" s="43"/>
      <c r="J65" s="43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82"/>
      <c r="W65" s="63"/>
      <c r="X65" s="63"/>
    </row>
    <row r="66" spans="1:25" s="80" customFormat="1" ht="13.5">
      <c r="A66" s="1"/>
      <c r="B66" s="27"/>
      <c r="C66" s="27"/>
      <c r="D66" s="27"/>
      <c r="E66" s="1"/>
      <c r="F66" s="1"/>
      <c r="G66" s="1"/>
      <c r="H66" s="1"/>
      <c r="I66" s="69"/>
      <c r="J66" s="69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82"/>
      <c r="W66" s="63"/>
      <c r="X66" s="63"/>
    </row>
    <row r="67" spans="1:25" s="80" customFormat="1" ht="13.5">
      <c r="A67" s="1"/>
      <c r="B67" s="26" t="s">
        <v>39</v>
      </c>
      <c r="C67" s="27"/>
      <c r="D67" s="27"/>
      <c r="E67" s="1"/>
      <c r="F67" s="1"/>
      <c r="G67" s="1"/>
      <c r="H67" s="1"/>
      <c r="I67" s="43"/>
      <c r="J67" s="43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82"/>
      <c r="W67" s="63"/>
      <c r="X67" s="63"/>
    </row>
    <row r="68" spans="1:25" s="31" customFormat="1">
      <c r="B68" s="26" t="s">
        <v>39</v>
      </c>
      <c r="C68" s="85"/>
      <c r="D68" s="85"/>
      <c r="E68" s="85"/>
      <c r="F68" s="85" t="s">
        <v>21</v>
      </c>
      <c r="G68" s="86"/>
      <c r="H68" s="86"/>
      <c r="I68" s="84">
        <v>1100</v>
      </c>
      <c r="J68" s="84">
        <v>2099.5</v>
      </c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133"/>
      <c r="W68" s="79"/>
      <c r="X68" s="79"/>
      <c r="Y68" s="80"/>
    </row>
    <row r="69" spans="1:25" s="80" customFormat="1" ht="13.5">
      <c r="A69" s="1"/>
      <c r="B69" s="27"/>
      <c r="C69" s="120" t="s">
        <v>40</v>
      </c>
      <c r="D69" s="120"/>
      <c r="E69" s="120"/>
      <c r="F69" s="120" t="s">
        <v>16</v>
      </c>
      <c r="G69" s="120"/>
      <c r="H69" s="120"/>
      <c r="I69" s="121">
        <v>0.43307086614173229</v>
      </c>
      <c r="J69" s="121">
        <v>0.76554238833181398</v>
      </c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82"/>
      <c r="W69" s="119"/>
      <c r="X69" s="119"/>
    </row>
    <row r="70" spans="1:25" s="80" customFormat="1" ht="13.5">
      <c r="A70" s="1"/>
      <c r="B70" s="27"/>
      <c r="C70" s="27"/>
      <c r="D70" s="27"/>
      <c r="E70" s="27"/>
      <c r="F70" s="27"/>
      <c r="G70" s="48"/>
      <c r="H70" s="48"/>
      <c r="I70" s="48"/>
      <c r="J70" s="70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82"/>
      <c r="W70" s="38"/>
      <c r="X70" s="38"/>
    </row>
    <row r="71" spans="1:25" s="80" customFormat="1" ht="13.5">
      <c r="A71" s="1"/>
      <c r="B71" s="26" t="s">
        <v>66</v>
      </c>
      <c r="C71" s="27"/>
      <c r="D71" s="27"/>
      <c r="E71" s="27"/>
      <c r="F71" s="27"/>
      <c r="G71" s="48"/>
      <c r="H71" s="48"/>
      <c r="I71" s="48"/>
      <c r="J71" s="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82"/>
      <c r="W71" s="72"/>
      <c r="X71" s="72"/>
    </row>
    <row r="72" spans="1:25" s="80" customFormat="1" ht="13.5">
      <c r="A72" s="1"/>
      <c r="C72" s="27"/>
      <c r="D72" s="27"/>
      <c r="E72" s="27"/>
      <c r="G72" s="48"/>
      <c r="H72" s="48"/>
      <c r="I72" s="48"/>
      <c r="J72" s="70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82"/>
      <c r="W72" s="72"/>
      <c r="X72" s="72"/>
    </row>
    <row r="73" spans="1:25"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82"/>
      <c r="W73" s="37"/>
      <c r="X73" s="37"/>
    </row>
    <row r="75" spans="1:25"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82"/>
      <c r="W75" s="37"/>
      <c r="X75" s="37"/>
    </row>
    <row r="105" spans="2:24" ht="13.5">
      <c r="B105" s="138" t="s">
        <v>81</v>
      </c>
      <c r="I105" s="132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82"/>
      <c r="W105" s="37"/>
      <c r="X105" s="37"/>
    </row>
    <row r="119" spans="2:2" ht="13.5">
      <c r="B119" s="138"/>
    </row>
  </sheetData>
  <mergeCells count="3">
    <mergeCell ref="W3:X3"/>
    <mergeCell ref="I3:U3"/>
    <mergeCell ref="B12:E12"/>
  </mergeCells>
  <conditionalFormatting sqref="W2:X2 J2:U2 J65:U67 I57:U57 W6:X9 J41:U42 W57:X63 W11:X11 W13:X14 W22:X22 W65:X67 W25:X26 I16:U16 J6:U9 V62 I61:U63 W41:X42 K48:U48 J57:U60 J11:U11 J13:U14 K17:U17 W16:X17 W19:X20 I19:U19 I25:U26">
    <cfRule type="expression" dxfId="44" priority="147">
      <formula>#REF!=1</formula>
    </cfRule>
  </conditionalFormatting>
  <conditionalFormatting sqref="W24:X24 I24:U24">
    <cfRule type="expression" dxfId="43" priority="122">
      <formula>#REF!=1</formula>
    </cfRule>
  </conditionalFormatting>
  <conditionalFormatting sqref="I66">
    <cfRule type="expression" dxfId="42" priority="116">
      <formula>#REF!=1</formula>
    </cfRule>
  </conditionalFormatting>
  <conditionalFormatting sqref="W48 J28:X40">
    <cfRule type="expression" dxfId="41" priority="109">
      <formula>#REF!=1</formula>
    </cfRule>
  </conditionalFormatting>
  <conditionalFormatting sqref="X48">
    <cfRule type="expression" dxfId="40" priority="107">
      <formula>#REF!=1</formula>
    </cfRule>
  </conditionalFormatting>
  <conditionalFormatting sqref="V8">
    <cfRule type="expression" dxfId="39" priority="103">
      <formula>#REF!=1</formula>
    </cfRule>
  </conditionalFormatting>
  <conditionalFormatting sqref="J10:U10">
    <cfRule type="expression" dxfId="38" priority="100">
      <formula>#REF!=1</formula>
    </cfRule>
  </conditionalFormatting>
  <conditionalFormatting sqref="V10">
    <cfRule type="expression" dxfId="37" priority="99">
      <formula>#REF!=1</formula>
    </cfRule>
  </conditionalFormatting>
  <conditionalFormatting sqref="J12:U12">
    <cfRule type="expression" dxfId="36" priority="98">
      <formula>#REF!=1</formula>
    </cfRule>
  </conditionalFormatting>
  <conditionalFormatting sqref="V12">
    <cfRule type="expression" dxfId="35" priority="97">
      <formula>#REF!=1</formula>
    </cfRule>
  </conditionalFormatting>
  <conditionalFormatting sqref="K18:V18">
    <cfRule type="expression" dxfId="34" priority="96">
      <formula>#REF!=1</formula>
    </cfRule>
  </conditionalFormatting>
  <conditionalFormatting sqref="V18">
    <cfRule type="expression" dxfId="33" priority="95">
      <formula>#REF!=1</formula>
    </cfRule>
  </conditionalFormatting>
  <conditionalFormatting sqref="J15:U15">
    <cfRule type="expression" dxfId="32" priority="94">
      <formula>#REF!=1</formula>
    </cfRule>
  </conditionalFormatting>
  <conditionalFormatting sqref="V15">
    <cfRule type="expression" dxfId="31" priority="93">
      <formula>#REF!=1</formula>
    </cfRule>
  </conditionalFormatting>
  <conditionalFormatting sqref="J21:U21">
    <cfRule type="expression" dxfId="30" priority="92">
      <formula>#REF!=1</formula>
    </cfRule>
  </conditionalFormatting>
  <conditionalFormatting sqref="V21">
    <cfRule type="expression" dxfId="29" priority="91">
      <formula>#REF!=1</formula>
    </cfRule>
  </conditionalFormatting>
  <conditionalFormatting sqref="K23:U23">
    <cfRule type="expression" dxfId="28" priority="90">
      <formula>#REF!=1</formula>
    </cfRule>
  </conditionalFormatting>
  <conditionalFormatting sqref="V23">
    <cfRule type="expression" dxfId="27" priority="89">
      <formula>#REF!=1</formula>
    </cfRule>
  </conditionalFormatting>
  <conditionalFormatting sqref="J47:U47">
    <cfRule type="expression" dxfId="26" priority="88">
      <formula>#REF!=1</formula>
    </cfRule>
  </conditionalFormatting>
  <conditionalFormatting sqref="V47">
    <cfRule type="expression" dxfId="25" priority="87">
      <formula>#REF!=1</formula>
    </cfRule>
  </conditionalFormatting>
  <conditionalFormatting sqref="J51:U51">
    <cfRule type="expression" dxfId="24" priority="86">
      <formula>#REF!=1</formula>
    </cfRule>
  </conditionalFormatting>
  <conditionalFormatting sqref="V51">
    <cfRule type="expression" dxfId="23" priority="85">
      <formula>#REF!=1</formula>
    </cfRule>
  </conditionalFormatting>
  <conditionalFormatting sqref="J55:U55">
    <cfRule type="expression" dxfId="22" priority="84">
      <formula>#REF!=1</formula>
    </cfRule>
  </conditionalFormatting>
  <conditionalFormatting sqref="V55">
    <cfRule type="expression" dxfId="21" priority="83">
      <formula>#REF!=1</formula>
    </cfRule>
  </conditionalFormatting>
  <conditionalFormatting sqref="J56:U56">
    <cfRule type="expression" dxfId="20" priority="82">
      <formula>#REF!=1</formula>
    </cfRule>
  </conditionalFormatting>
  <conditionalFormatting sqref="V56">
    <cfRule type="expression" dxfId="19" priority="81">
      <formula>#REF!=1</formula>
    </cfRule>
  </conditionalFormatting>
  <conditionalFormatting sqref="J64:U64">
    <cfRule type="expression" dxfId="18" priority="80">
      <formula>#REF!=1</formula>
    </cfRule>
  </conditionalFormatting>
  <conditionalFormatting sqref="V64">
    <cfRule type="expression" dxfId="17" priority="79">
      <formula>#REF!=1</formula>
    </cfRule>
  </conditionalFormatting>
  <conditionalFormatting sqref="J68:U68">
    <cfRule type="expression" dxfId="16" priority="78">
      <formula>#REF!=1</formula>
    </cfRule>
  </conditionalFormatting>
  <conditionalFormatting sqref="V68">
    <cfRule type="expression" dxfId="15" priority="77">
      <formula>#REF!=1</formula>
    </cfRule>
  </conditionalFormatting>
  <conditionalFormatting sqref="W10:X10">
    <cfRule type="expression" dxfId="14" priority="68">
      <formula>#REF!=1</formula>
    </cfRule>
  </conditionalFormatting>
  <conditionalFormatting sqref="W12:X12">
    <cfRule type="expression" dxfId="13" priority="67">
      <formula>#REF!=1</formula>
    </cfRule>
  </conditionalFormatting>
  <conditionalFormatting sqref="W18:X18">
    <cfRule type="expression" dxfId="12" priority="66">
      <formula>#REF!=1</formula>
    </cfRule>
  </conditionalFormatting>
  <conditionalFormatting sqref="W15:X15">
    <cfRule type="expression" dxfId="11" priority="65">
      <formula>#REF!=1</formula>
    </cfRule>
  </conditionalFormatting>
  <conditionalFormatting sqref="W21:X21">
    <cfRule type="expression" dxfId="10" priority="64">
      <formula>#REF!=1</formula>
    </cfRule>
  </conditionalFormatting>
  <conditionalFormatting sqref="W23:X23">
    <cfRule type="expression" dxfId="9" priority="63">
      <formula>#REF!=1</formula>
    </cfRule>
  </conditionalFormatting>
  <conditionalFormatting sqref="W47:X47">
    <cfRule type="expression" dxfId="8" priority="58">
      <formula>#REF!=1</formula>
    </cfRule>
  </conditionalFormatting>
  <conditionalFormatting sqref="W51:X51">
    <cfRule type="expression" dxfId="7" priority="57">
      <formula>#REF!=1</formula>
    </cfRule>
  </conditionalFormatting>
  <conditionalFormatting sqref="W55:X55">
    <cfRule type="expression" dxfId="6" priority="56">
      <formula>#REF!=1</formula>
    </cfRule>
  </conditionalFormatting>
  <conditionalFormatting sqref="W56:X56">
    <cfRule type="expression" dxfId="5" priority="55">
      <formula>#REF!=1</formula>
    </cfRule>
  </conditionalFormatting>
  <conditionalFormatting sqref="W64:X64">
    <cfRule type="expression" dxfId="4" priority="54">
      <formula>#REF!=1</formula>
    </cfRule>
  </conditionalFormatting>
  <conditionalFormatting sqref="W68:X68">
    <cfRule type="expression" dxfId="3" priority="53">
      <formula>#REF!=1</formula>
    </cfRule>
  </conditionalFormatting>
  <conditionalFormatting sqref="K59:U59">
    <cfRule type="cellIs" dxfId="2" priority="4" operator="equal">
      <formula>0</formula>
    </cfRule>
  </conditionalFormatting>
  <conditionalFormatting sqref="I51">
    <cfRule type="expression" dxfId="1" priority="2">
      <formula>#REF!=1</formula>
    </cfRule>
  </conditionalFormatting>
  <conditionalFormatting sqref="I56">
    <cfRule type="expression" dxfId="0" priority="1">
      <formula>#REF!=1</formula>
    </cfRule>
  </conditionalFormatting>
  <dataValidations disablePrompts="1" count="1">
    <dataValidation type="list" allowBlank="1" showInputMessage="1" showErrorMessage="1" sqref="AC8">
      <formula1>$W$4:$X$4</formula1>
    </dataValidation>
  </dataValidations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Инструкции и предпосылки</vt:lpstr>
      <vt:lpstr>Модель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2016-04-13T06:26:24Z</dcterms:created>
  <dcterms:modified xsi:type="dcterms:W3CDTF">2021-11-30T08:31:13Z</dcterms:modified>
</cp:coreProperties>
</file>